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דוחות-קרן הפנסיה של הלמן-אלדובי לשעבר\דוחות רבעוניים\לבני 50-60\"/>
    </mc:Choice>
  </mc:AlternateContent>
  <xr:revisionPtr revIDLastSave="0" documentId="8_{8DD5919D-024F-4957-B7D3-3B6C108AA4AC}" xr6:coauthVersionLast="36" xr6:coauthVersionMax="36" xr10:uidLastSave="{00000000-0000-0000-0000-000000000000}"/>
  <bookViews>
    <workbookView xWindow="120" yWindow="120" windowWidth="17040" windowHeight="10560" tabRatio="863" firstSheet="17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M19" i="16" l="1"/>
  <c r="M18" i="16"/>
  <c r="M14" i="16"/>
  <c r="M13" i="16"/>
  <c r="M12" i="16" s="1"/>
  <c r="H17" i="16"/>
  <c r="H15" i="16" s="1"/>
  <c r="H11" i="16" s="1"/>
  <c r="J17" i="16"/>
  <c r="J15" i="16" s="1"/>
  <c r="J11" i="16" s="1"/>
  <c r="L18" i="16" l="1"/>
  <c r="L14" i="16"/>
  <c r="L19" i="16"/>
  <c r="L13" i="16"/>
  <c r="M17" i="16"/>
  <c r="M15" i="16" s="1"/>
  <c r="M11" i="16" s="1"/>
  <c r="C14" i="27"/>
  <c r="C11" i="27"/>
  <c r="C10" i="27" l="1"/>
  <c r="L17" i="16"/>
  <c r="L15" i="16" s="1"/>
  <c r="L12" i="16"/>
  <c r="L11" i="16" s="1"/>
</calcChain>
</file>

<file path=xl/sharedStrings.xml><?xml version="1.0" encoding="utf-8"?>
<sst xmlns="http://schemas.openxmlformats.org/spreadsheetml/2006/main" count="4886" uniqueCount="1339">
  <si>
    <t>תאריך הדיווח:</t>
  </si>
  <si>
    <t>31/03/2020</t>
  </si>
  <si>
    <t>החברה המדווחת:</t>
  </si>
  <si>
    <t>הלמן אלדובי פנסיה</t>
  </si>
  <si>
    <t>שם מסלול/קרן/קופה:</t>
  </si>
  <si>
    <t>הלמן אלדובי פנסיה מקיפה לבני 50 עד 60</t>
  </si>
  <si>
    <t>מספר מסלול/קרן/קופה:</t>
  </si>
  <si>
    <t>9769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</si>
  <si>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</si>
  <si>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</si>
  <si>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</si>
  <si>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</si>
  <si>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</si>
  <si>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</si>
  <si>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</si>
  <si>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</si>
  <si>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</si>
  <si>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</si>
  <si>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</si>
  <si>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</si>
  <si>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</si>
  <si>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</si>
  <si>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</si>
  <si>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</si>
  <si>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</si>
  <si>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</si>
  <si>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</si>
  <si>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</si>
  <si>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</si>
  <si>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</si>
  <si>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</si>
  <si>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</si>
  <si>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</si>
  <si>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</si>
  <si>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</si>
  <si>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</si>
  <si>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</si>
  <si>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</si>
  <si>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</si>
  <si>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</si>
  <si>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</si>
  <si>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</si>
  <si>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</si>
  <si>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</si>
  <si>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</si>
  <si>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</si>
  <si>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</si>
  <si>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</si>
  <si>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</si>
  <si>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</si>
  <si>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</si>
  <si>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</si>
  <si>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</si>
  <si>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</si>
  <si>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</si>
  <si>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</si>
  <si>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</si>
  <si>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</si>
  <si>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</si>
  <si>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</si>
  <si>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</si>
  <si>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</si>
  <si>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</si>
  <si>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</si>
  <si>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</si>
  <si>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</si>
  <si>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</si>
  <si>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</si>
  <si>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</si>
  <si>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</si>
  <si>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</si>
  <si>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</si>
  <si>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</si>
  <si>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</si>
  <si>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</si>
  <si>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</si>
  <si>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</si>
  <si>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מלזיה ריגיט</t>
  </si>
  <si>
    <t>לירה לבנונית</t>
  </si>
  <si>
    <t>רופי אינדונזי</t>
  </si>
  <si>
    <t>הופק בתוכנת פריים זהב, מהדורה 5.20,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</si>
  <si>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</si>
  <si>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</si>
  <si>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</si>
  <si>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</si>
  <si>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</si>
  <si>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</si>
  <si>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</si>
  <si>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</si>
  <si>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</si>
  <si>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</si>
  <si>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</si>
  <si>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</si>
  <si>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</si>
  <si>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</si>
  <si>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</si>
  <si>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</si>
  <si>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</si>
  <si>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</si>
  <si>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</si>
  <si>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</si>
  <si>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</si>
  <si>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</si>
  <si>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</si>
  <si>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דולר ארה"ב עתידי (מזרחי)</t>
  </si>
  <si>
    <t>מזומן דולר אמריקאי (מזרחי)</t>
  </si>
  <si>
    <t>מזומן לירה שטרלינג (מזרחי)</t>
  </si>
  <si>
    <t>פח"ק/פר"י</t>
  </si>
  <si>
    <t>פק"מ לתקופה של עד שלושה חודשים</t>
  </si>
  <si>
    <t>פק"מ (מזרחי)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</si>
  <si>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</si>
  <si>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</si>
  <si>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</si>
  <si>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</si>
  <si>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HSBC USD - בטחונות</t>
  </si>
  <si>
    <t>NR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</si>
  <si>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</si>
  <si>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</si>
  <si>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</si>
  <si>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</si>
  <si>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</si>
  <si>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</si>
  <si>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</si>
  <si>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</si>
  <si>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</si>
  <si>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</si>
  <si>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</si>
  <si>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</si>
  <si>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</si>
  <si>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</si>
  <si>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</si>
  <si>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</si>
  <si>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</si>
  <si>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</si>
  <si>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5903</t>
  </si>
  <si>
    <t>TASE</t>
  </si>
  <si>
    <t>RF</t>
  </si>
  <si>
    <t>גליל 5904</t>
  </si>
  <si>
    <t>ממשל צמודה 0529</t>
  </si>
  <si>
    <t>ממשלתי צמוד 0527</t>
  </si>
  <si>
    <t>ממשלתי צמוד 0536</t>
  </si>
  <si>
    <t>ממשלתי צמוד 0545</t>
  </si>
  <si>
    <t>ממשלתי צמוד 0841</t>
  </si>
  <si>
    <t>ממשלתי צמוד 0922</t>
  </si>
  <si>
    <t>ממשלתי צמוד 0923</t>
  </si>
  <si>
    <t>ממשלתי צמוד 1025</t>
  </si>
  <si>
    <t>סה"כ לא צמודות</t>
  </si>
  <si>
    <t>מלווה קצר מועד (מק"מ)</t>
  </si>
  <si>
    <t>מ.ק.מ.      610</t>
  </si>
  <si>
    <t>מ.ק.מ.      910</t>
  </si>
  <si>
    <t>מ.ק.מ. 420</t>
  </si>
  <si>
    <t>שחר</t>
  </si>
  <si>
    <t>ממשל שקלי 0121</t>
  </si>
  <si>
    <t>ממשל שקלי 0347</t>
  </si>
  <si>
    <t>ממשל שקלי 0928</t>
  </si>
  <si>
    <t>ממשל שקלי 1122</t>
  </si>
  <si>
    <t>ממשלתי שקלי 0122</t>
  </si>
  <si>
    <t>ממשלתי שקלי 0142</t>
  </si>
  <si>
    <t>ממשלתי שקלי 0323</t>
  </si>
  <si>
    <t>ממשלתי שקלי 0324</t>
  </si>
  <si>
    <t>ממשלתי שקלי 0327</t>
  </si>
  <si>
    <t>ממשלתי שקלי 0421</t>
  </si>
  <si>
    <t>ממשלתי שקלי 0825</t>
  </si>
  <si>
    <t>ממשלתי שקלי 1026</t>
  </si>
  <si>
    <t>גילון</t>
  </si>
  <si>
    <t>ממשל משתנה 0526</t>
  </si>
  <si>
    <t>סה"כ צמודות לדולר</t>
  </si>
  <si>
    <t>סה"כ אג"ח של ממשלת ישראל שהונפקו בחו"ל</t>
  </si>
  <si>
    <t>סה"כ אג"ח שהנפיקו ממשלות זרות בחו"ל</t>
  </si>
  <si>
    <t>US TREASURY N/B</t>
  </si>
  <si>
    <t>US912828L245</t>
  </si>
  <si>
    <t>אחר</t>
  </si>
  <si>
    <t>AA+</t>
  </si>
  <si>
    <t>S&amp;P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</si>
  <si>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</si>
  <si>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</si>
  <si>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</si>
  <si>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</si>
  <si>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</si>
  <si>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</si>
  <si>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</si>
  <si>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</si>
  <si>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</si>
  <si>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</si>
  <si>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</si>
  <si>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</si>
  <si>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</si>
  <si>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מז טפ הנפק 49</t>
  </si>
  <si>
    <t>מזרחי הנפקות אג 43</t>
  </si>
  <si>
    <t>מזרחי הנפקות אג38</t>
  </si>
  <si>
    <t>מקורות אגח 10</t>
  </si>
  <si>
    <t>שירותים</t>
  </si>
  <si>
    <t>מקורות אגח 11</t>
  </si>
  <si>
    <t>פועלים אגח 36</t>
  </si>
  <si>
    <t>פועלים הנ אג34</t>
  </si>
  <si>
    <t>פועלים הנפ אג33</t>
  </si>
  <si>
    <t>בינל הנפ אג4</t>
  </si>
  <si>
    <t>ilAA+</t>
  </si>
  <si>
    <t>לאומי התח נד14</t>
  </si>
  <si>
    <t>נמלי ישראל אג"ח ב'</t>
  </si>
  <si>
    <t>נדל"ן מניב</t>
  </si>
  <si>
    <t>Aa1.il</t>
  </si>
  <si>
    <t>מידרוג</t>
  </si>
  <si>
    <t>נתיבי גז אג4</t>
  </si>
  <si>
    <t>עזריאלי אג2</t>
  </si>
  <si>
    <t>עזריאלי אגח ה</t>
  </si>
  <si>
    <t>פועלים הנפ אג10</t>
  </si>
  <si>
    <t>פועלים הנפקותיד 2022</t>
  </si>
  <si>
    <t>אמות אג2</t>
  </si>
  <si>
    <t>ilAA</t>
  </si>
  <si>
    <t>אמות אג4</t>
  </si>
  <si>
    <t>אמות אגח ו</t>
  </si>
  <si>
    <t>ארפורט    אגח ט</t>
  </si>
  <si>
    <t>ארפורט אג5</t>
  </si>
  <si>
    <t>ביג אגח יא</t>
  </si>
  <si>
    <t>גב ים     אגח ט</t>
  </si>
  <si>
    <t>גב ים אג6</t>
  </si>
  <si>
    <t>הראל הנפקות אג1</t>
  </si>
  <si>
    <t>ביטוח</t>
  </si>
  <si>
    <t>חשל אגח 31</t>
  </si>
  <si>
    <t>Aa2.il</t>
  </si>
  <si>
    <t>חשמל אג27</t>
  </si>
  <si>
    <t>ישרס אגח יח</t>
  </si>
  <si>
    <t>לאומי התח נד 403</t>
  </si>
  <si>
    <t>לאומי התח נד404</t>
  </si>
  <si>
    <t>לאומי שה300</t>
  </si>
  <si>
    <t>מבני תעש אגח כג</t>
  </si>
  <si>
    <t>מבני תעשיה אג18</t>
  </si>
  <si>
    <t>מליסרון  אג16</t>
  </si>
  <si>
    <t>מליסרון  אג18</t>
  </si>
  <si>
    <t>מליסרון אג10</t>
  </si>
  <si>
    <t>מליסרון אג14</t>
  </si>
  <si>
    <t>מליסרון אג8</t>
  </si>
  <si>
    <t>פועלים הנפקות שט1</t>
  </si>
  <si>
    <t>שופרסל אג4</t>
  </si>
  <si>
    <t>מסחר</t>
  </si>
  <si>
    <t>שופרסל אג6</t>
  </si>
  <si>
    <t>אגוד הנ אג9</t>
  </si>
  <si>
    <t>Aa3.il</t>
  </si>
  <si>
    <t>אגוד הנפ אגח יא</t>
  </si>
  <si>
    <t>אגוד הנפק אגחיג</t>
  </si>
  <si>
    <t>אדמה אג2</t>
  </si>
  <si>
    <t>כימיה, גומי ופלסטיק</t>
  </si>
  <si>
    <t>ilAA-</t>
  </si>
  <si>
    <t>אלוני חץ אג8</t>
  </si>
  <si>
    <t>בזק אג10</t>
  </si>
  <si>
    <t>תקשורת ומדיה</t>
  </si>
  <si>
    <t>ביג אג8 - חסום</t>
  </si>
  <si>
    <t>בינל הנפק התח כד</t>
  </si>
  <si>
    <t>בראק אן וי אג1</t>
  </si>
  <si>
    <t>גזית גלוב אג11</t>
  </si>
  <si>
    <t>גזית גלוב אג12</t>
  </si>
  <si>
    <t>גזית גלוב אג4</t>
  </si>
  <si>
    <t>גזית גלוב אגחיג</t>
  </si>
  <si>
    <t>גזית גלוב אגחיד</t>
  </si>
  <si>
    <t>דיסקונט מנ נד ו</t>
  </si>
  <si>
    <t>דיסקונט מנפיקים ש"ה</t>
  </si>
  <si>
    <t>ירושלים הנפקות אג9</t>
  </si>
  <si>
    <t>ישרס אג13</t>
  </si>
  <si>
    <t>כללביט אג7</t>
  </si>
  <si>
    <t>כללביט אג9</t>
  </si>
  <si>
    <t>מבני תעש אגח כא</t>
  </si>
  <si>
    <t>מבני תעשיה אג17</t>
  </si>
  <si>
    <t>מבני תעשיה אג20</t>
  </si>
  <si>
    <t>מגה אור אג8</t>
  </si>
  <si>
    <t>מז טפ הנפק הת 50</t>
  </si>
  <si>
    <t>מז טפ הנפקות</t>
  </si>
  <si>
    <t>מזרחי טפ אג1</t>
  </si>
  <si>
    <t>מליסרון אג11</t>
  </si>
  <si>
    <t>מליסרון אג17</t>
  </si>
  <si>
    <t>סלע נדלן אג3</t>
  </si>
  <si>
    <t>פועלים הנ הת יח</t>
  </si>
  <si>
    <t>פז נפט אג6</t>
  </si>
  <si>
    <t>פניקס אג2</t>
  </si>
  <si>
    <t>פניקס הון אג5</t>
  </si>
  <si>
    <t>קוקו אג"ח יט</t>
  </si>
  <si>
    <t>שלמה החזקות אג16</t>
  </si>
  <si>
    <t>אלדן אגח ה</t>
  </si>
  <si>
    <t>ilA+</t>
  </si>
  <si>
    <t>אלדן תחבורה אג4</t>
  </si>
  <si>
    <t>גירון אג6</t>
  </si>
  <si>
    <t>A1.il</t>
  </si>
  <si>
    <t>גירון אג6-חסום</t>
  </si>
  <si>
    <t>בנייה</t>
  </si>
  <si>
    <t>גירון אג7</t>
  </si>
  <si>
    <t>יוניברסל אג1</t>
  </si>
  <si>
    <t>מיטב דש אג3</t>
  </si>
  <si>
    <t>שירותים פיננסיים</t>
  </si>
  <si>
    <t>אגוד הנפקות שה1</t>
  </si>
  <si>
    <t>A2.il</t>
  </si>
  <si>
    <t>אזורים אג9</t>
  </si>
  <si>
    <t>אלרוב נדלן אג2</t>
  </si>
  <si>
    <t>אלרוב נדלן אג3</t>
  </si>
  <si>
    <t>אשדר אג1</t>
  </si>
  <si>
    <t>ilA</t>
  </si>
  <si>
    <t>אשטרום נכסים אג7</t>
  </si>
  <si>
    <t>אשטרום קבוצה אג1</t>
  </si>
  <si>
    <t>הכשרת הישוב אג21</t>
  </si>
  <si>
    <t>הכשרת הישוב אג21- חסום</t>
  </si>
  <si>
    <t>ויתניה אג"ח 5 חסום</t>
  </si>
  <si>
    <t>חברה לישראל אג7</t>
  </si>
  <si>
    <t>השקעה ואחזקות</t>
  </si>
  <si>
    <t>ירושלים הנפקות אג10</t>
  </si>
  <si>
    <t>מגה אור אג4</t>
  </si>
  <si>
    <t>מגה אור אג4 - חסום</t>
  </si>
  <si>
    <t>מגה אור אג6</t>
  </si>
  <si>
    <t>מגה אור אג7</t>
  </si>
  <si>
    <t>נכסים ובנין אג6</t>
  </si>
  <si>
    <t>סלקום אג10</t>
  </si>
  <si>
    <t>סלקום אג8</t>
  </si>
  <si>
    <t>שיכון ובינוי אג6</t>
  </si>
  <si>
    <t>אגוד הנ נד21</t>
  </si>
  <si>
    <t>A3.il</t>
  </si>
  <si>
    <t>אפריקה נכסים אג6</t>
  </si>
  <si>
    <t>אפריקה נכסים אג7</t>
  </si>
  <si>
    <t>בזן.ק1</t>
  </si>
  <si>
    <t>ilA-</t>
  </si>
  <si>
    <t>דה לסר אג4</t>
  </si>
  <si>
    <t>הכשרת הישוב אג20</t>
  </si>
  <si>
    <t>הכשרת הישוב אג22</t>
  </si>
  <si>
    <t>אלקטרה נדלן אג4</t>
  </si>
  <si>
    <t>ilBBB+</t>
  </si>
  <si>
    <t>דיסקונט השקעות אג6</t>
  </si>
  <si>
    <t>ilBBB</t>
  </si>
  <si>
    <t>מגוריט אג"ח 1</t>
  </si>
  <si>
    <t>צור שמיר אג"ח י'</t>
  </si>
  <si>
    <t>לאומי אגח 180</t>
  </si>
  <si>
    <t>גב ים אג8</t>
  </si>
  <si>
    <t>דה זראסאי אג4</t>
  </si>
  <si>
    <t>וילאר אג8</t>
  </si>
  <si>
    <t>חשמל אג26</t>
  </si>
  <si>
    <t>חשמל אג28</t>
  </si>
  <si>
    <t>חשמל אג30</t>
  </si>
  <si>
    <t>כיל אג ה</t>
  </si>
  <si>
    <t>לאומי התחייבויות נד4</t>
  </si>
  <si>
    <t>מגדל הון אג4</t>
  </si>
  <si>
    <t>סאמיט אגח י"א</t>
  </si>
  <si>
    <t>סילברסטין אג1</t>
  </si>
  <si>
    <t>שופרסל אג7</t>
  </si>
  <si>
    <t>תעשיה אוירית אג3</t>
  </si>
  <si>
    <t>ביטחוניות</t>
  </si>
  <si>
    <t>תעשיה אוירית אג4</t>
  </si>
  <si>
    <t>אלוני חץ אג10</t>
  </si>
  <si>
    <t>אלוני חץ אגח יא</t>
  </si>
  <si>
    <t>בזק אג9</t>
  </si>
  <si>
    <t>הפניקס אג"ח 4</t>
  </si>
  <si>
    <t>הפניקס הון אגח יא</t>
  </si>
  <si>
    <t>הפניקס סדרה ט</t>
  </si>
  <si>
    <t>הפניקס סדרה י</t>
  </si>
  <si>
    <t>הראל הנ אג14</t>
  </si>
  <si>
    <t>הראל הנ אג15</t>
  </si>
  <si>
    <t>הראל הנפ אגח טז</t>
  </si>
  <si>
    <t>הראל הנפ אגח יז</t>
  </si>
  <si>
    <t>הראל הנפקות אג11</t>
  </si>
  <si>
    <t>ווסטדייל אגח א'</t>
  </si>
  <si>
    <t>טאואר אג7</t>
  </si>
  <si>
    <t>מוליכים למחצה</t>
  </si>
  <si>
    <t>ישרס אג11</t>
  </si>
  <si>
    <t>ישרס אג14</t>
  </si>
  <si>
    <t>כללביט   אגח יא</t>
  </si>
  <si>
    <t>מבני תעש אגח כב</t>
  </si>
  <si>
    <t>מבני תעשיה אג15</t>
  </si>
  <si>
    <t>מגדל הון אג5</t>
  </si>
  <si>
    <t>מליסרון אגח טו</t>
  </si>
  <si>
    <t>מנורה הון הת4</t>
  </si>
  <si>
    <t>פורמולה אגח ג</t>
  </si>
  <si>
    <t>שירותי מידע</t>
  </si>
  <si>
    <t>פז נפט אג5</t>
  </si>
  <si>
    <t>פניקס הון אג8</t>
  </si>
  <si>
    <t>פסיפיק    אגח ב</t>
  </si>
  <si>
    <t>קיי.בי.אס אג 1</t>
  </si>
  <si>
    <t>קרסו אג1</t>
  </si>
  <si>
    <t>קרסו אג3</t>
  </si>
  <si>
    <t>אלבר אג14</t>
  </si>
  <si>
    <t>אלקטרה אג4</t>
  </si>
  <si>
    <t>אלקטרה אג5</t>
  </si>
  <si>
    <t>אמ.ג'יג'י אגח ב</t>
  </si>
  <si>
    <t>אמ.ג'יג'י אגח ב- חסום</t>
  </si>
  <si>
    <t>דלתא אג1</t>
  </si>
  <si>
    <t>אופנה והלבשה</t>
  </si>
  <si>
    <t>דמרי אג"ח 8</t>
  </si>
  <si>
    <t>דמרי אג5</t>
  </si>
  <si>
    <t>דמרי אגח ז</t>
  </si>
  <si>
    <t>יוניברסל  אגח ב</t>
  </si>
  <si>
    <t>לייטסטון  אגח ב</t>
  </si>
  <si>
    <t>לייטסטון אג1</t>
  </si>
  <si>
    <t>מויניאן אגח א</t>
  </si>
  <si>
    <t>מוניאן</t>
  </si>
  <si>
    <t>ממן אג3</t>
  </si>
  <si>
    <t>מנורה הון אגח ו'</t>
  </si>
  <si>
    <t>נייר חדרה אג6</t>
  </si>
  <si>
    <t>עץ, נייר ודפוס</t>
  </si>
  <si>
    <t>ספנסר אג3</t>
  </si>
  <si>
    <t>פניקס הון אג6</t>
  </si>
  <si>
    <t>פרטנר אג6</t>
  </si>
  <si>
    <t>פרטנר אגח ז</t>
  </si>
  <si>
    <t>פתאל אירו אג2</t>
  </si>
  <si>
    <t>קורנרסטון אג1</t>
  </si>
  <si>
    <t>קרסו מוטורס אגח ב'</t>
  </si>
  <si>
    <t>שפיר הנדסה אג2</t>
  </si>
  <si>
    <t>מתכת ומוצרי בניה</t>
  </si>
  <si>
    <t>אזורים אג10</t>
  </si>
  <si>
    <t>אזורים אג11</t>
  </si>
  <si>
    <t>אלעד קנדה אגח ב</t>
  </si>
  <si>
    <t>אפריקה מגורים</t>
  </si>
  <si>
    <t>אפריקה מגורים אג3</t>
  </si>
  <si>
    <t>אשדר אג4</t>
  </si>
  <si>
    <t>אשטרום קבוצה אג2</t>
  </si>
  <si>
    <t>הרץ פרופר</t>
  </si>
  <si>
    <t>ויקטורי אג1</t>
  </si>
  <si>
    <t>חברה לישראל אג10</t>
  </si>
  <si>
    <t>חברהלישראלאגח14</t>
  </si>
  <si>
    <t>סאות'רן   אגח ג</t>
  </si>
  <si>
    <t>סלקום אג11</t>
  </si>
  <si>
    <t>סלקום אג12</t>
  </si>
  <si>
    <t>סלקום אג9</t>
  </si>
  <si>
    <t>ספנסר     אגח א</t>
  </si>
  <si>
    <t>שיכון ובינוי אג7</t>
  </si>
  <si>
    <t>אוריין אג2</t>
  </si>
  <si>
    <t>אנקור אג1</t>
  </si>
  <si>
    <t>אקסטל אג2</t>
  </si>
  <si>
    <t>בזן       אגח י</t>
  </si>
  <si>
    <t>בזן אג4</t>
  </si>
  <si>
    <t>דור אלון  אגח ז</t>
  </si>
  <si>
    <t>חיפושי נפט וגז</t>
  </si>
  <si>
    <t>דור אלון אג5</t>
  </si>
  <si>
    <t>דור אלון אג6</t>
  </si>
  <si>
    <t>סאותרן אג1</t>
  </si>
  <si>
    <t>סאותרן אג2</t>
  </si>
  <si>
    <t>אורון     אגח ב</t>
  </si>
  <si>
    <t>אורשי אגח ב'</t>
  </si>
  <si>
    <t>Baa1.il</t>
  </si>
  <si>
    <t>אלקטרה נדלן אג5</t>
  </si>
  <si>
    <t>אמ.די.גי אג2</t>
  </si>
  <si>
    <t>סקייליין אג1</t>
  </si>
  <si>
    <t>צמח אג4</t>
  </si>
  <si>
    <t>דיסקונט השקעות אג10</t>
  </si>
  <si>
    <t>רילייטד אג1</t>
  </si>
  <si>
    <t>פלסטו קרגל אגח ד- חסום</t>
  </si>
  <si>
    <t>Baa3.il</t>
  </si>
  <si>
    <t>אידיביפת אגח יד</t>
  </si>
  <si>
    <t>איילון אג"ח א</t>
  </si>
  <si>
    <t>אנלייט אנרגיה אג2</t>
  </si>
  <si>
    <t>קלינטק</t>
  </si>
  <si>
    <t>דלק תמלוגים אג"ח א</t>
  </si>
  <si>
    <t>שמוס      אגח א</t>
  </si>
  <si>
    <t>דלק קידוחים אג1</t>
  </si>
  <si>
    <t>חברהלישראלאגח11</t>
  </si>
  <si>
    <t>בזן אג6</t>
  </si>
  <si>
    <t>בזן אג9</t>
  </si>
  <si>
    <t>סקייליין אגח ב</t>
  </si>
  <si>
    <t>סה"כ צמודות למדד אחר</t>
  </si>
  <si>
    <t>ISRELE 6.8 06/2</t>
  </si>
  <si>
    <t>US46507NAE04</t>
  </si>
  <si>
    <t>SGX</t>
  </si>
  <si>
    <t>בלומברג</t>
  </si>
  <si>
    <t>Utilities</t>
  </si>
  <si>
    <t>BBB</t>
  </si>
  <si>
    <t>DELEK 5.0 12/23</t>
  </si>
  <si>
    <t>IL0011321747</t>
  </si>
  <si>
    <t>Energy</t>
  </si>
  <si>
    <t>BBB-</t>
  </si>
  <si>
    <t>ISRAEL CHEMICAL</t>
  </si>
  <si>
    <t>IL0028103310</t>
  </si>
  <si>
    <t>Materials</t>
  </si>
  <si>
    <t>TEVA PHARM FNC NL</t>
  </si>
  <si>
    <t>XS2083962691</t>
  </si>
  <si>
    <t>Pharmaceuticals &amp; Biotechnology</t>
  </si>
  <si>
    <t>Ba2</t>
  </si>
  <si>
    <t>Moody's</t>
  </si>
  <si>
    <t>OPKO HEALTH INC</t>
  </si>
  <si>
    <t>US68375NAD57</t>
  </si>
  <si>
    <t>CLOVERIE  5.625</t>
  </si>
  <si>
    <t>XS1385999492</t>
  </si>
  <si>
    <t>ISE</t>
  </si>
  <si>
    <t>Insurance</t>
  </si>
  <si>
    <t>A</t>
  </si>
  <si>
    <t>ARGENTUM SWISS LTD</t>
  </si>
  <si>
    <t>XS1423777215</t>
  </si>
  <si>
    <t>BBB+</t>
  </si>
  <si>
    <t>ARNDTN 5.375 21</t>
  </si>
  <si>
    <t>XS1964701822</t>
  </si>
  <si>
    <t>Real Estate</t>
  </si>
  <si>
    <t>BHP 6.75</t>
  </si>
  <si>
    <t>USQ12441AB91</t>
  </si>
  <si>
    <t>SWK 4 03/15/60</t>
  </si>
  <si>
    <t>US854502AM31</t>
  </si>
  <si>
    <t>Capital Goods</t>
  </si>
  <si>
    <t>ING 4.7 03/22/2</t>
  </si>
  <si>
    <t>XS1796077946</t>
  </si>
  <si>
    <t>EURONEXT</t>
  </si>
  <si>
    <t>Banks</t>
  </si>
  <si>
    <t>AHTLN 5.25 8/26</t>
  </si>
  <si>
    <t>US045054AH68</t>
  </si>
  <si>
    <t>OWL RCOK CAPITAL CORP</t>
  </si>
  <si>
    <t>US69121KAC80</t>
  </si>
  <si>
    <t>Diversified Financials</t>
  </si>
  <si>
    <t>QBEAU 6.75 12/4</t>
  </si>
  <si>
    <t>XS1144495808</t>
  </si>
  <si>
    <t>SSE 4.75 16/9/7</t>
  </si>
  <si>
    <t>XS1572343744</t>
  </si>
  <si>
    <t>LSE</t>
  </si>
  <si>
    <t>TRPCN 5.625 5/7</t>
  </si>
  <si>
    <t>US89356BAA61</t>
  </si>
  <si>
    <t>VIVION 3 8/8/24</t>
  </si>
  <si>
    <t>XS2031925840</t>
  </si>
  <si>
    <t>BB+</t>
  </si>
  <si>
    <t>VOD 6.25 10/78</t>
  </si>
  <si>
    <t>XS1888180640</t>
  </si>
  <si>
    <t>NASDAQ</t>
  </si>
  <si>
    <t>Telecommunication Services</t>
  </si>
  <si>
    <t>Ba1</t>
  </si>
  <si>
    <t>TELEFO 4.375 3/</t>
  </si>
  <si>
    <t>XS1933828433</t>
  </si>
  <si>
    <t>TWITTER INC</t>
  </si>
  <si>
    <t>US90184LAG77</t>
  </si>
  <si>
    <t>Media</t>
  </si>
  <si>
    <t>TRANSOCEAN  6.2</t>
  </si>
  <si>
    <t>US893829AA96</t>
  </si>
  <si>
    <t>Transportation</t>
  </si>
  <si>
    <t>B</t>
  </si>
  <si>
    <t>FS KKR CAPITAL II</t>
  </si>
  <si>
    <t>US30313RAA77</t>
  </si>
  <si>
    <t>4. מניות</t>
  </si>
  <si>
    <t>סה"כ מניות</t>
  </si>
  <si>
    <t>סה"כ תל אביב 35</t>
  </si>
  <si>
    <t>דיסקונט</t>
  </si>
  <si>
    <t>הבינלאומי</t>
  </si>
  <si>
    <t>לאומי</t>
  </si>
  <si>
    <t>מזרחי</t>
  </si>
  <si>
    <t>פועלים</t>
  </si>
  <si>
    <t>הפניקס 1</t>
  </si>
  <si>
    <t>הראל</t>
  </si>
  <si>
    <t>שופרסל</t>
  </si>
  <si>
    <t>שיכון ובינוי</t>
  </si>
  <si>
    <t>שטראוס עלית</t>
  </si>
  <si>
    <t>מזון</t>
  </si>
  <si>
    <t>שפיר הנדסה</t>
  </si>
  <si>
    <t>כי"ל</t>
  </si>
  <si>
    <t>אלקטרה</t>
  </si>
  <si>
    <t>חברה לישראל 1</t>
  </si>
  <si>
    <t>דלק קדוח</t>
  </si>
  <si>
    <t>בזן</t>
  </si>
  <si>
    <t>נייס</t>
  </si>
  <si>
    <t>תוכנה ואינטרנט</t>
  </si>
  <si>
    <t>טאואר</t>
  </si>
  <si>
    <t>אלביט מערכות</t>
  </si>
  <si>
    <t>אורמת טכנו</t>
  </si>
  <si>
    <t>טבע</t>
  </si>
  <si>
    <t>פארמה</t>
  </si>
  <si>
    <t>פריגו</t>
  </si>
  <si>
    <t>אלוני חץ</t>
  </si>
  <si>
    <t>אמות השקעות</t>
  </si>
  <si>
    <t>ארפט</t>
  </si>
  <si>
    <t>גזית גלוב</t>
  </si>
  <si>
    <t>מבני תעשיה</t>
  </si>
  <si>
    <t>מליסרון</t>
  </si>
  <si>
    <t>עזרל</t>
  </si>
  <si>
    <t>סה"כ תל אביב 90</t>
  </si>
  <si>
    <t>פיבי</t>
  </si>
  <si>
    <t>כלל החזקות בטוח</t>
  </si>
  <si>
    <t>מנורה</t>
  </si>
  <si>
    <t>אלקטרה מוצרי צריכה</t>
  </si>
  <si>
    <t>יוחננוף</t>
  </si>
  <si>
    <t>רמי לוי</t>
  </si>
  <si>
    <t>דנאל כא</t>
  </si>
  <si>
    <t>אשטרום קבוצה</t>
  </si>
  <si>
    <t>פוקס</t>
  </si>
  <si>
    <t>אינרום</t>
  </si>
  <si>
    <t>המלט</t>
  </si>
  <si>
    <t>קנון</t>
  </si>
  <si>
    <t>201406588w</t>
  </si>
  <si>
    <t>ישראמקו</t>
  </si>
  <si>
    <t>נאוויטס פטרו יהש</t>
  </si>
  <si>
    <t>נפטא</t>
  </si>
  <si>
    <t>רציו יהש</t>
  </si>
  <si>
    <t>אלטשולר שחם גמל</t>
  </si>
  <si>
    <t>ישראכרט</t>
  </si>
  <si>
    <t>סלקום</t>
  </si>
  <si>
    <t>פרטנר</t>
  </si>
  <si>
    <t>דור אלון</t>
  </si>
  <si>
    <t>פז נפט</t>
  </si>
  <si>
    <t>ספיאנס</t>
  </si>
  <si>
    <t>נובה</t>
  </si>
  <si>
    <t>קמטק</t>
  </si>
  <si>
    <t>חילן טק</t>
  </si>
  <si>
    <t>מטריקס</t>
  </si>
  <si>
    <t>פורמולה</t>
  </si>
  <si>
    <t>אנרגיקס</t>
  </si>
  <si>
    <t>סהר אינווסט</t>
  </si>
  <si>
    <t>אפריקה נכסים</t>
  </si>
  <si>
    <t>אשטרום נכסים</t>
  </si>
  <si>
    <t>ביג מרכזי קניות</t>
  </si>
  <si>
    <t>בראק אן וי</t>
  </si>
  <si>
    <t>גב ים 1</t>
  </si>
  <si>
    <t>הכשרה הישוב- חסום</t>
  </si>
  <si>
    <t>ויתניה</t>
  </si>
  <si>
    <t>ישרס</t>
  </si>
  <si>
    <t>מגה אור</t>
  </si>
  <si>
    <t>סלע נדלן</t>
  </si>
  <si>
    <t>ריט 1</t>
  </si>
  <si>
    <t>סה"כ מניות היתר</t>
  </si>
  <si>
    <t>איילון</t>
  </si>
  <si>
    <t>אוברסיז</t>
  </si>
  <si>
    <t>אפריקה ישראל מגורים</t>
  </si>
  <si>
    <t>לסיכו</t>
  </si>
  <si>
    <t>פרשקובסקי</t>
  </si>
  <si>
    <t>כלל משקאות</t>
  </si>
  <si>
    <t>מהדרין</t>
  </si>
  <si>
    <t>פלסטו שק</t>
  </si>
  <si>
    <t>דלק אנרגיה</t>
  </si>
  <si>
    <t>תמר פטרוליום</t>
  </si>
  <si>
    <t>שירותי בנק אוטו</t>
  </si>
  <si>
    <t>גי.פי גלובל</t>
  </si>
  <si>
    <t>בריינסוויי</t>
  </si>
  <si>
    <t>מכשור רפואי</t>
  </si>
  <si>
    <t>טלרד נטוורקס</t>
  </si>
  <si>
    <t>ציוד תקשורת</t>
  </si>
  <si>
    <t>פוורפליט</t>
  </si>
  <si>
    <t>מגוריט</t>
  </si>
  <si>
    <t>מישורים</t>
  </si>
  <si>
    <t>סקייליין</t>
  </si>
  <si>
    <t>סה"כ אופציות Call 001</t>
  </si>
  <si>
    <t>IL0002810146</t>
  </si>
  <si>
    <t>NYSE</t>
  </si>
  <si>
    <t>KORNIT DIGITAL</t>
  </si>
  <si>
    <t>IL0011216723</t>
  </si>
  <si>
    <t>BRAINSWAY LTD A</t>
  </si>
  <si>
    <t>US10501L1061</t>
  </si>
  <si>
    <t>Health Care Equipment &amp; Services</t>
  </si>
  <si>
    <t>US68375N1037</t>
  </si>
  <si>
    <t>TEVA PHARMACEUTICAL SP ADR</t>
  </si>
  <si>
    <t>US8816242098</t>
  </si>
  <si>
    <t>PALO ALTO NETWORKS INC</t>
  </si>
  <si>
    <t>US6974351057</t>
  </si>
  <si>
    <t>Software &amp; Services</t>
  </si>
  <si>
    <t>WIX.COM</t>
  </si>
  <si>
    <t>IL0011301780</t>
  </si>
  <si>
    <t>CAMTEK LTD</t>
  </si>
  <si>
    <t>IL0010952641</t>
  </si>
  <si>
    <t>Semiconductors &amp; Semiconductor Equipment</t>
  </si>
  <si>
    <t>NOVA</t>
  </si>
  <si>
    <t>IL0010845571</t>
  </si>
  <si>
    <t>TOWER</t>
  </si>
  <si>
    <t>IL0010823792</t>
  </si>
  <si>
    <t>metllanox yechnologes</t>
  </si>
  <si>
    <t>IL0011017329</t>
  </si>
  <si>
    <t>ENERGEAN OIL &amp; GAS PLC</t>
  </si>
  <si>
    <t>GB00BG12Y042</t>
  </si>
  <si>
    <t>INTL FLAVORS&amp;FRAGRANCES</t>
  </si>
  <si>
    <t>US4595061015</t>
  </si>
  <si>
    <t>MOHAWK GROUP HL</t>
  </si>
  <si>
    <t>US6081891060</t>
  </si>
  <si>
    <t>Consumer Durables &amp; Apparel</t>
  </si>
  <si>
    <t>TENCENT HOLDING</t>
  </si>
  <si>
    <t>KYG875721634</t>
  </si>
  <si>
    <t>HKSE</t>
  </si>
  <si>
    <t>ALIBABA GROUP H</t>
  </si>
  <si>
    <t>US01609W1027</t>
  </si>
  <si>
    <t>Retailing</t>
  </si>
  <si>
    <t>AMAZON COM</t>
  </si>
  <si>
    <t>US0231351067</t>
  </si>
  <si>
    <t>BRISTOL MYERS SQUIBB CO</t>
  </si>
  <si>
    <t>US1101221083</t>
  </si>
  <si>
    <t>MERCK AND CO IN</t>
  </si>
  <si>
    <t>US58933Y1055</t>
  </si>
  <si>
    <t>MYLON LABORATOR</t>
  </si>
  <si>
    <t>NL0011031208</t>
  </si>
  <si>
    <t>BERKSHIRE HATHAWAY INC-CL</t>
  </si>
  <si>
    <t>US0846707026</t>
  </si>
  <si>
    <t>AROUNDTOWN PROP</t>
  </si>
  <si>
    <t>LU1673108939</t>
  </si>
  <si>
    <t>AROUNDTOWN SA</t>
  </si>
  <si>
    <t>Globalworth Real Estate Invest</t>
  </si>
  <si>
    <t>GG00B979FD04</t>
  </si>
  <si>
    <t>Alphabet inc</t>
  </si>
  <si>
    <t>US02079K3059</t>
  </si>
  <si>
    <t>MASTERCARD INC-</t>
  </si>
  <si>
    <t>US57636Q1040</t>
  </si>
  <si>
    <t>MICROSOFT CORP</t>
  </si>
  <si>
    <t>US5949181045</t>
  </si>
  <si>
    <t>PAYPAL HOLDINGS INC</t>
  </si>
  <si>
    <t>US70450Y1038</t>
  </si>
  <si>
    <t>CIENA CORP</t>
  </si>
  <si>
    <t>US1717793095</t>
  </si>
  <si>
    <t>Technology Hardware &amp; Equipment</t>
  </si>
  <si>
    <t>POWERFLEET INC</t>
  </si>
  <si>
    <t>US73931J1097</t>
  </si>
  <si>
    <t>SOLAREDGE TECHNOLOGIES INC</t>
  </si>
  <si>
    <t>US83417M1045</t>
  </si>
  <si>
    <t>5. קרנות סל</t>
  </si>
  <si>
    <t>סה"כ קרנות סל</t>
  </si>
  <si>
    <t>סה"כ שמחקות מדדי מניות בישראל</t>
  </si>
  <si>
    <t>הרל.תא 125</t>
  </si>
  <si>
    <t>מניות</t>
  </si>
  <si>
    <t>פסגות A4)ETF) תא 125</t>
  </si>
  <si>
    <t>קסם.תא 125</t>
  </si>
  <si>
    <t>תכ.תא125</t>
  </si>
  <si>
    <t>תכ.תא60SME</t>
  </si>
  <si>
    <t>תכלית סל (4A) תא 90</t>
  </si>
  <si>
    <t>סה"כ שמחקות מדדי מניות בחו"ל</t>
  </si>
  <si>
    <t>קסם  ניקיי 225 מנוטר</t>
  </si>
  <si>
    <t>ת.סל לרישום תקבול</t>
  </si>
  <si>
    <t>תכלית סל STOXX600 מנ</t>
  </si>
  <si>
    <t>סה"כ שמחקות מדדים אחרים בישראל</t>
  </si>
  <si>
    <t>הרל.תלבושקל-ביט</t>
  </si>
  <si>
    <t>אג"ח</t>
  </si>
  <si>
    <t>קסם.תלבונד מאגר</t>
  </si>
  <si>
    <t>סה"כ שמחקות מדדים אחרים בחו"ל</t>
  </si>
  <si>
    <t>סה"כ אחר</t>
  </si>
  <si>
    <t>סה"כ short</t>
  </si>
  <si>
    <t>פסגות EFT‏(00) תל בו</t>
  </si>
  <si>
    <t>סה"כ שמחקות מדדי מניות</t>
  </si>
  <si>
    <t>AMUNDI ETF MSCI EMERGING MARKET</t>
  </si>
  <si>
    <t>LU1681045453</t>
  </si>
  <si>
    <t>COMM SERV SELEC</t>
  </si>
  <si>
    <t>US81369Y8527</t>
  </si>
  <si>
    <t>CSI CHINA</t>
  </si>
  <si>
    <t>US5007673065</t>
  </si>
  <si>
    <t>FIRST TRUST NAS</t>
  </si>
  <si>
    <t>US3373451026</t>
  </si>
  <si>
    <t>HK 2800</t>
  </si>
  <si>
    <t>HK2800008867</t>
  </si>
  <si>
    <t>Health care</t>
  </si>
  <si>
    <t>US81369Y2090</t>
  </si>
  <si>
    <t>I SHARES NORTH AMERICA TECH-SOFTWARE</t>
  </si>
  <si>
    <t>US4642875151</t>
  </si>
  <si>
    <t>I shares brazil small cup</t>
  </si>
  <si>
    <t>US4642891315</t>
  </si>
  <si>
    <t>IBB US</t>
  </si>
  <si>
    <t>US4642875565</t>
  </si>
  <si>
    <t>INVESCO AEROSPACE&amp;DEPENSE</t>
  </si>
  <si>
    <t>US46137V1008</t>
  </si>
  <si>
    <t>ISHARES CORE EM</t>
  </si>
  <si>
    <t>IE00BKM4GZ66</t>
  </si>
  <si>
    <t>ISHARES CORE MS</t>
  </si>
  <si>
    <t>IE00B52MJY50</t>
  </si>
  <si>
    <t>ISHARES CORE S&amp;P 500</t>
  </si>
  <si>
    <t>IE00B5BMR087</t>
  </si>
  <si>
    <t>ISHARES DJ US M</t>
  </si>
  <si>
    <t>US4642888105</t>
  </si>
  <si>
    <t>ISHARES EUR 600</t>
  </si>
  <si>
    <t>DE000A0Q4RO2</t>
  </si>
  <si>
    <t>ITB US</t>
  </si>
  <si>
    <t>US4642887529</t>
  </si>
  <si>
    <t>KRAMESHARES BOSERA MSCI CHINA A</t>
  </si>
  <si>
    <t>US5007674055</t>
  </si>
  <si>
    <t>MOO US market vec</t>
  </si>
  <si>
    <t>US92189F7006</t>
  </si>
  <si>
    <t>NOMURA TOPIX</t>
  </si>
  <si>
    <t>JP3027630007</t>
  </si>
  <si>
    <t>TSE</t>
  </si>
  <si>
    <t>QQQQ US nasdaq100</t>
  </si>
  <si>
    <t>US46090E1038</t>
  </si>
  <si>
    <t>S&amp;P 500 SOURCE</t>
  </si>
  <si>
    <t>IE00B3YCGJ38</t>
  </si>
  <si>
    <t>SOURCE MORNINGS</t>
  </si>
  <si>
    <t>IE00B94ZB998</t>
  </si>
  <si>
    <t>SPDR EUROPE NRJ</t>
  </si>
  <si>
    <t>IE00BKWQ0F09</t>
  </si>
  <si>
    <t>SPDR S&amp;P BIOTEC</t>
  </si>
  <si>
    <t>US78464A8707</t>
  </si>
  <si>
    <t>VANGUARD DIVIDE</t>
  </si>
  <si>
    <t>US9219088443</t>
  </si>
  <si>
    <t>VANGUARD MID-CAP ETF</t>
  </si>
  <si>
    <t>US9229086296</t>
  </si>
  <si>
    <t>VANGUARD TOT WO</t>
  </si>
  <si>
    <t>US9220427424</t>
  </si>
  <si>
    <t>XLF US FINANCE</t>
  </si>
  <si>
    <t>US81369Y6059</t>
  </si>
  <si>
    <t>XLI US</t>
  </si>
  <si>
    <t>US81369Y7040</t>
  </si>
  <si>
    <t>global x us</t>
  </si>
  <si>
    <t>US37954Y6730</t>
  </si>
  <si>
    <t>iSHARES INDIA 50</t>
  </si>
  <si>
    <t>US4642895290</t>
  </si>
  <si>
    <t>סה"כ שמחקות מדדים אחרים</t>
  </si>
  <si>
    <t>ISHARES USD COR</t>
  </si>
  <si>
    <t>IE0032895942</t>
  </si>
  <si>
    <t>PIMCO EMERGING MARKETS ADVAN</t>
  </si>
  <si>
    <t>IE00B4P11460</t>
  </si>
  <si>
    <t>REAL ESTATE CRE</t>
  </si>
  <si>
    <t>GB00B0HW5366</t>
  </si>
  <si>
    <t>SPDR BLOOMBERG BARCLAYS EM LOCAL BOND</t>
  </si>
  <si>
    <t>IE00B4613386</t>
  </si>
  <si>
    <t>SOURCE PHYSICAL</t>
  </si>
  <si>
    <t>IE00B579F325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</si>
  <si>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</si>
  <si>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</si>
  <si>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</si>
  <si>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</si>
  <si>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</si>
  <si>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</si>
  <si>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ROBECO HIGH YLD</t>
  </si>
  <si>
    <t>LU0398248921</t>
  </si>
  <si>
    <t>UBAM GLOBAL HY</t>
  </si>
  <si>
    <t>LU0569863243</t>
  </si>
  <si>
    <t>סה"כ  אג"ח ממשלתי</t>
  </si>
  <si>
    <t>Ashmore em loc cur bd-l usa</t>
  </si>
  <si>
    <t>LU0880945901</t>
  </si>
  <si>
    <t>ACADIAN EUROPEAN EQUITY</t>
  </si>
  <si>
    <t>IE00B138F130</t>
  </si>
  <si>
    <t>COMGEST GROWTH JAPAN-YEN IA</t>
  </si>
  <si>
    <t>IE00BQ1YBP44</t>
  </si>
  <si>
    <t>COMGEST GROWTH PLC EUROPEAN OPPORTUNITY</t>
  </si>
  <si>
    <t>IE00BHWQNN83</t>
  </si>
  <si>
    <t>KOTAK INDIA MIDCAP FUND</t>
  </si>
  <si>
    <t>LU0675383409</t>
  </si>
  <si>
    <t>MONTANARO-UK INCOME-F-BGP A</t>
  </si>
  <si>
    <t>IE00BFFK9L34</t>
  </si>
  <si>
    <t>PICTET CH SWISS MID SMALL CAP</t>
  </si>
  <si>
    <t>CH0019087177</t>
  </si>
  <si>
    <t>SCHRODER INTERNATIONAL GREAT CHINA SELE</t>
  </si>
  <si>
    <t>LU0140637140</t>
  </si>
  <si>
    <t>SPARX JAPAN FUND</t>
  </si>
  <si>
    <t>IE00BNGY0956</t>
  </si>
  <si>
    <t>7. כתבי אופציה</t>
  </si>
  <si>
    <t>סה"כ כתבי אופציה</t>
  </si>
  <si>
    <t>סה"כ בישראל</t>
  </si>
  <si>
    <t>כתבי אופציה בישראל</t>
  </si>
  <si>
    <t>סלקום אופציה 3</t>
  </si>
  <si>
    <t>סלקום אופציה 4</t>
  </si>
  <si>
    <t>פלסטו קרגל אופציה 7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</si>
  <si>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</si>
  <si>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</si>
  <si>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</si>
  <si>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</si>
  <si>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</si>
  <si>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</si>
  <si>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MLNX US 9/18/20 C135</t>
  </si>
  <si>
    <t>ל.ר.</t>
  </si>
  <si>
    <t>MLNX US 9/18/20 P110</t>
  </si>
  <si>
    <t>סה"כ מטבע</t>
  </si>
  <si>
    <t>סה"כ סחורות</t>
  </si>
  <si>
    <t>9. חוזים עתידיים</t>
  </si>
  <si>
    <t>סה"כ חוזים עתידיים</t>
  </si>
  <si>
    <t>סה"כ ישראל:</t>
  </si>
  <si>
    <t>F-EMINI S&amp;P 06/20 רגל 3</t>
  </si>
  <si>
    <t>F-EMINI S&amp;P 06/20 רגל 4</t>
  </si>
  <si>
    <t>סה"כ חו"ל:</t>
  </si>
  <si>
    <t>F-EMINI S&amp;P 500 06/20</t>
  </si>
  <si>
    <t>ESM0</t>
  </si>
  <si>
    <t>10. מוצרים מובנים</t>
  </si>
  <si>
    <t>נכס בסיס</t>
  </si>
  <si>
    <t>סה"כ מוצרים מובנים</t>
  </si>
  <si>
    <t>סה"כ קרן מובטחת</t>
  </si>
  <si>
    <t>אלה פקדון אג1</t>
  </si>
  <si>
    <t>25/12/2017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</si>
  <si>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</si>
  <si>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</si>
  <si>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</si>
  <si>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</si>
  <si>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</si>
  <si>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</si>
  <si>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</si>
  <si>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</si>
  <si>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</si>
  <si>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</si>
  <si>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8706</t>
  </si>
  <si>
    <t>1/04/2005</t>
  </si>
  <si>
    <t>ערד 8707</t>
  </si>
  <si>
    <t>1/05/2005</t>
  </si>
  <si>
    <t>ערד 8708</t>
  </si>
  <si>
    <t>1/06/2005</t>
  </si>
  <si>
    <t>ערד 8709</t>
  </si>
  <si>
    <t>1/07/2005</t>
  </si>
  <si>
    <t>ערד 8710</t>
  </si>
  <si>
    <t>1/08/2005</t>
  </si>
  <si>
    <t>ערד 8711</t>
  </si>
  <si>
    <t>1/09/2005</t>
  </si>
  <si>
    <t>ערד 8712</t>
  </si>
  <si>
    <t>2/10/2005</t>
  </si>
  <si>
    <t>ערד 8724</t>
  </si>
  <si>
    <t>1/11/2006</t>
  </si>
  <si>
    <t>ערד 8725</t>
  </si>
  <si>
    <t>1/12/2006</t>
  </si>
  <si>
    <t>ערד 8726</t>
  </si>
  <si>
    <t>1/01/2007</t>
  </si>
  <si>
    <t>ערד 8727</t>
  </si>
  <si>
    <t>1/02/2007</t>
  </si>
  <si>
    <t>ערד 8728</t>
  </si>
  <si>
    <t>1/03/2007</t>
  </si>
  <si>
    <t>ערד 8729</t>
  </si>
  <si>
    <t>1/04/2007</t>
  </si>
  <si>
    <t>ערד 8730</t>
  </si>
  <si>
    <t>1/05/2007</t>
  </si>
  <si>
    <t>ערד 8731</t>
  </si>
  <si>
    <t>1/06/2007</t>
  </si>
  <si>
    <t>ערד 8732</t>
  </si>
  <si>
    <t>1/07/2007</t>
  </si>
  <si>
    <t>ערד 8733</t>
  </si>
  <si>
    <t>1/08/2007</t>
  </si>
  <si>
    <t>ערד 8734</t>
  </si>
  <si>
    <t>2/09/2007</t>
  </si>
  <si>
    <t>ערד 8735</t>
  </si>
  <si>
    <t>1/10/2007</t>
  </si>
  <si>
    <t>ערד 8746</t>
  </si>
  <si>
    <t>1/09/2008</t>
  </si>
  <si>
    <t>ערד 8751</t>
  </si>
  <si>
    <t>1/02/2009</t>
  </si>
  <si>
    <t>ערד 8752</t>
  </si>
  <si>
    <t>1/03/2009</t>
  </si>
  <si>
    <t>ערד 8753</t>
  </si>
  <si>
    <t>1/04/2009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</si>
  <si>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</si>
  <si>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</si>
  <si>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</si>
  <si>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</si>
  <si>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</si>
  <si>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</si>
  <si>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</si>
  <si>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</si>
  <si>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8760</t>
  </si>
  <si>
    <t>1/11/2009</t>
  </si>
  <si>
    <t>ערד 8761</t>
  </si>
  <si>
    <t>1/12/2009</t>
  </si>
  <si>
    <t>ערד 8764</t>
  </si>
  <si>
    <t>1/03/2010</t>
  </si>
  <si>
    <t>ערד 8765</t>
  </si>
  <si>
    <t>1/04/2010</t>
  </si>
  <si>
    <t>ערד 8766</t>
  </si>
  <si>
    <t>1/05/2010</t>
  </si>
  <si>
    <t>ערד 8774</t>
  </si>
  <si>
    <t>2/01/2011</t>
  </si>
  <si>
    <t>ערד 8775</t>
  </si>
  <si>
    <t>1/02/2011</t>
  </si>
  <si>
    <t>ערד 8776</t>
  </si>
  <si>
    <t>1/03/2011</t>
  </si>
  <si>
    <t>ערד 8777</t>
  </si>
  <si>
    <t>1/04/2011</t>
  </si>
  <si>
    <t>ערד 8779</t>
  </si>
  <si>
    <t>1/06/2011</t>
  </si>
  <si>
    <t>ערד 8780</t>
  </si>
  <si>
    <t>1/07/2011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</si>
  <si>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</si>
  <si>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</si>
  <si>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</si>
  <si>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</si>
  <si>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</si>
  <si>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</si>
  <si>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</si>
  <si>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</si>
  <si>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</si>
  <si>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</si>
  <si>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</si>
  <si>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</si>
  <si>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</si>
  <si>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</si>
  <si>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</si>
  <si>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</si>
  <si>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</si>
  <si>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</si>
  <si>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8794</t>
  </si>
  <si>
    <t>2/09/2012</t>
  </si>
  <si>
    <t>ערד 8795</t>
  </si>
  <si>
    <t>2/10/2012</t>
  </si>
  <si>
    <t>ערד 8797</t>
  </si>
  <si>
    <t>2/12/2012</t>
  </si>
  <si>
    <t>ערד 8798</t>
  </si>
  <si>
    <t>1/01/2013</t>
  </si>
  <si>
    <t>ערד 8799</t>
  </si>
  <si>
    <t>1/02/2013</t>
  </si>
  <si>
    <t>ערד 8800</t>
  </si>
  <si>
    <t>1/03/2013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</si>
  <si>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</si>
  <si>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</si>
  <si>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</si>
  <si>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</si>
  <si>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</si>
  <si>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</si>
  <si>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</si>
  <si>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</si>
  <si>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</si>
  <si>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</si>
  <si>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</si>
  <si>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</si>
  <si>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8808</t>
  </si>
  <si>
    <t>1/11/2013</t>
  </si>
  <si>
    <t>ערד 8809</t>
  </si>
  <si>
    <t>1/12/2013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</si>
  <si>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</si>
  <si>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</si>
  <si>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</si>
  <si>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</si>
  <si>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</si>
  <si>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</si>
  <si>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</si>
  <si>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</si>
  <si>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</si>
  <si>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</si>
  <si>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</si>
  <si>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</si>
  <si>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</si>
  <si>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</si>
  <si>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</si>
  <si>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</si>
  <si>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</si>
  <si>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</si>
  <si>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</si>
  <si>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</si>
  <si>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</si>
  <si>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</si>
  <si>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</si>
  <si>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</si>
  <si>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</si>
  <si>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</si>
  <si>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</si>
  <si>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</si>
  <si>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</si>
  <si>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</si>
  <si>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8830</t>
  </si>
  <si>
    <t>1/09/2015</t>
  </si>
  <si>
    <t>ערד 8834</t>
  </si>
  <si>
    <t>1/01/2016</t>
  </si>
  <si>
    <t>ערד 8835</t>
  </si>
  <si>
    <t>1/02/2016</t>
  </si>
  <si>
    <t>ערד 8836</t>
  </si>
  <si>
    <t>1/03/2016</t>
  </si>
  <si>
    <t>ערד 8837</t>
  </si>
  <si>
    <t>1/04/2016</t>
  </si>
  <si>
    <t>ערד 8838</t>
  </si>
  <si>
    <t>1/05/2016</t>
  </si>
  <si>
    <t>ערד 8839</t>
  </si>
  <si>
    <t>1/06/2016</t>
  </si>
  <si>
    <t>ערד 8840</t>
  </si>
  <si>
    <t>1/07/2016</t>
  </si>
  <si>
    <t>ערד 8841</t>
  </si>
  <si>
    <t>1/08/2016</t>
  </si>
  <si>
    <t>ערד 8842</t>
  </si>
  <si>
    <t>1/09/2016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</si>
  <si>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</si>
  <si>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</si>
  <si>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</si>
  <si>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</si>
  <si>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</si>
  <si>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</si>
  <si>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</si>
  <si>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</si>
  <si>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</si>
  <si>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</si>
  <si>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</si>
  <si>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</si>
  <si>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</si>
  <si>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</si>
  <si>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</si>
  <si>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</si>
  <si>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</si>
  <si>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</si>
  <si>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</si>
  <si>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</si>
  <si>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</si>
  <si>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</si>
  <si>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</si>
  <si>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</si>
  <si>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</si>
  <si>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</si>
  <si>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</si>
  <si>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</si>
  <si>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</si>
  <si>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</si>
  <si>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</si>
  <si>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</si>
  <si>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</si>
  <si>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</si>
  <si>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</si>
  <si>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</si>
  <si>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</si>
  <si>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</si>
  <si>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</si>
  <si>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</si>
  <si>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</si>
  <si>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</si>
  <si>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</si>
  <si>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2/10/2018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</si>
  <si>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</si>
  <si>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</si>
  <si>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</si>
  <si>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</si>
  <si>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</si>
  <si>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</si>
  <si>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</si>
  <si>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</si>
  <si>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</si>
  <si>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</si>
  <si>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</si>
  <si>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</si>
  <si>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</si>
  <si>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</si>
  <si>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</si>
  <si>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</si>
  <si>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</si>
  <si>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</si>
  <si>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</si>
  <si>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</si>
  <si>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</si>
  <si>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</si>
  <si>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</si>
  <si>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</si>
  <si>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</si>
  <si>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</si>
  <si>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</si>
  <si>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</si>
  <si>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</si>
  <si>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</si>
  <si>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</si>
  <si>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</si>
  <si>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</si>
  <si>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</si>
  <si>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</si>
  <si>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</si>
  <si>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</si>
  <si>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</si>
  <si>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</si>
  <si>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</si>
  <si>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</si>
  <si>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בזק אגח 12</t>
  </si>
  <si>
    <t>11/07/2019</t>
  </si>
  <si>
    <t>מימון ישיר 3</t>
  </si>
  <si>
    <t>16/07/2017</t>
  </si>
  <si>
    <t>מימון ישיר 4</t>
  </si>
  <si>
    <t>17/07/2019</t>
  </si>
  <si>
    <t>מימון ישיר אג"ח 7</t>
  </si>
  <si>
    <t>מימון ישיר אג"ח א</t>
  </si>
  <si>
    <t>12/12/2014</t>
  </si>
  <si>
    <t>מימון ישיר אג"ח ב</t>
  </si>
  <si>
    <t>3/11/2019</t>
  </si>
  <si>
    <t>דיידלנד אג1</t>
  </si>
  <si>
    <t>בינוי</t>
  </si>
  <si>
    <t>21/08/2007</t>
  </si>
  <si>
    <t>הום סנטר</t>
  </si>
  <si>
    <t>28/06/2007</t>
  </si>
  <si>
    <t>לידקום אגח א</t>
  </si>
  <si>
    <t>גמא  אגח א-רמ</t>
  </si>
  <si>
    <t>3/10/2019</t>
  </si>
  <si>
    <t>רפאל אגח ד</t>
  </si>
  <si>
    <t>חשמל</t>
  </si>
  <si>
    <t>רפאל אגח ה</t>
  </si>
  <si>
    <t>בזק אגח 11</t>
  </si>
  <si>
    <t>מקס איט אג"ח ג -רמ</t>
  </si>
  <si>
    <t>8/07/2019</t>
  </si>
  <si>
    <t>מקס איט אגח א</t>
  </si>
  <si>
    <t>29/10/2018</t>
  </si>
  <si>
    <t>אליהו הנ אגח א רמ</t>
  </si>
  <si>
    <t>18/03/2018</t>
  </si>
  <si>
    <t>גב ים נגב אגח א</t>
  </si>
  <si>
    <t>29/07/2018</t>
  </si>
  <si>
    <t>קוקו למקס איט ב קוקו</t>
  </si>
  <si>
    <t>19/12/2018</t>
  </si>
  <si>
    <t>אלעד גרופ יו.אס א -רמ</t>
  </si>
  <si>
    <t>14/01/2020</t>
  </si>
  <si>
    <t>רצף מוסדיים א</t>
  </si>
  <si>
    <t>השקעות ואחזקות</t>
  </si>
  <si>
    <t>15/01/2018</t>
  </si>
  <si>
    <t>צים אגח -ד</t>
  </si>
  <si>
    <t>20/07/2014</t>
  </si>
  <si>
    <t>צים אגח-A</t>
  </si>
  <si>
    <t>סה"כ אג"ח קונצרני של חברות ישראליות</t>
  </si>
  <si>
    <t>סה"כ אג"ח קונצרני של חברות זרות</t>
  </si>
  <si>
    <t>צים מניה ל"ס $</t>
  </si>
  <si>
    <t>VALENS SPV</t>
  </si>
  <si>
    <t>מניה ל"ס - ESCHBORN גרמניה</t>
  </si>
  <si>
    <t>Other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</si>
  <si>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</si>
  <si>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</si>
  <si>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</si>
  <si>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</si>
  <si>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</si>
  <si>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אלפא הזדמנויות</t>
  </si>
  <si>
    <t>נוקד לונג</t>
  </si>
  <si>
    <t>28/11/2019</t>
  </si>
  <si>
    <t>קרן ION</t>
  </si>
  <si>
    <t>17/04/2018</t>
  </si>
  <si>
    <t>סה"כ קרנות נדל"ן</t>
  </si>
  <si>
    <t>סה"כ קרנות השקעה אחרות</t>
  </si>
  <si>
    <t>קלירמרק ‏‏‎‎|||</t>
  </si>
  <si>
    <t>קרן השקעה יסודות</t>
  </si>
  <si>
    <t>24/01/2018</t>
  </si>
  <si>
    <t>קשת KI</t>
  </si>
  <si>
    <t>9/05/2018</t>
  </si>
  <si>
    <t>סה"כ קרנות השקעה בחו"ל:</t>
  </si>
  <si>
    <t>CONSTELLATION F</t>
  </si>
  <si>
    <t>KYG238261112</t>
  </si>
  <si>
    <t>26/02/2020</t>
  </si>
  <si>
    <t>DAFNA CAPITAL</t>
  </si>
  <si>
    <t>29/04/2019</t>
  </si>
  <si>
    <t>NETZ REAL ESTATE FUND II</t>
  </si>
  <si>
    <t>24/02/2020</t>
  </si>
  <si>
    <t>Acore Credit Fund IV</t>
  </si>
  <si>
    <t>9/01/2019</t>
  </si>
  <si>
    <t>Ares Energy Opportunities Fund</t>
  </si>
  <si>
    <t>23/12/2019</t>
  </si>
  <si>
    <t>BLUEBAY DIRECT LENDING FUND 3</t>
  </si>
  <si>
    <t>8/02/2019</t>
  </si>
  <si>
    <t>CVC Stratigic Opporunities Fund II</t>
  </si>
  <si>
    <t>LONE STAR REAL ESTATE FUND VI</t>
  </si>
  <si>
    <t>13/05/2019</t>
  </si>
  <si>
    <t>Macquarie European Fund IV</t>
  </si>
  <si>
    <t>12/09/2019</t>
  </si>
  <si>
    <t>SOV IV</t>
  </si>
  <si>
    <t>קרן השקעה Lone Star</t>
  </si>
  <si>
    <t>6. כתבי אופציה</t>
  </si>
  <si>
    <t>סה"כ כתבי אופציה בישראל:</t>
  </si>
  <si>
    <t>פרטנר אופ' ל"ס ב</t>
  </si>
  <si>
    <t>15/04/2015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</si>
  <si>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</si>
  <si>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</si>
  <si>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</si>
  <si>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</si>
  <si>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</si>
  <si>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</si>
  <si>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</si>
  <si>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</si>
  <si>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SWAP 01.21 על XNDX</t>
  </si>
  <si>
    <t>8/01/2020</t>
  </si>
  <si>
    <t>SWAP על NDU 12.20 ח</t>
  </si>
  <si>
    <t>4/03/2020</t>
  </si>
  <si>
    <t>SWAP 05.20 ndueegf</t>
  </si>
  <si>
    <t>27/05/2019</t>
  </si>
  <si>
    <t>SWAP על (11.20) M8EUG</t>
  </si>
  <si>
    <t>6/11/2019</t>
  </si>
  <si>
    <t>SWAP על 06.20 NDU</t>
  </si>
  <si>
    <t>4/06/2019</t>
  </si>
  <si>
    <t>SWAP על 6.20  SPTR</t>
  </si>
  <si>
    <t>10/06/2019</t>
  </si>
  <si>
    <t>FW EUR/NIS 3.7230 24/06/2020</t>
  </si>
  <si>
    <t>25/02/2020</t>
  </si>
  <si>
    <t>FW EUR/NIS 3.9840 24/06/2020</t>
  </si>
  <si>
    <t>22/07/2019</t>
  </si>
  <si>
    <t>FW GBP/NIS 4.2510 24/06/2020</t>
  </si>
  <si>
    <t>FW GBP/NIS 4.5040 24/06/2020</t>
  </si>
  <si>
    <t>20/06/2019</t>
  </si>
  <si>
    <t>FW GBP/NIS 4.5440 24/06/2020</t>
  </si>
  <si>
    <t>11/12/2019</t>
  </si>
  <si>
    <t>FW USD/NIS 3.6890 24/06/2020</t>
  </si>
  <si>
    <t>23/03/2020</t>
  </si>
  <si>
    <t>SWAP 03.21 על IBOXHI</t>
  </si>
  <si>
    <t>20/03/2020</t>
  </si>
  <si>
    <t>רגל 01.21 SWAP NXDX</t>
  </si>
  <si>
    <t>4/12/2019</t>
  </si>
  <si>
    <t>רגל 03.21 SWAP IBOXHI</t>
  </si>
  <si>
    <t>6/06/2019</t>
  </si>
  <si>
    <t>רגל 06.20 SWAP NDU</t>
  </si>
  <si>
    <t>28/05/2019</t>
  </si>
  <si>
    <t>רגל 06.20 SWAP SPTR</t>
  </si>
  <si>
    <t>רגל 11.20 SWAP M8EUG</t>
  </si>
  <si>
    <t>31/10/2019</t>
  </si>
  <si>
    <t>רגל SWAP EGF 05.20</t>
  </si>
  <si>
    <t>20/05/2019</t>
  </si>
  <si>
    <t>רגל SWAP NDU 12.20 ח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</si>
  <si>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</si>
  <si>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</si>
  <si>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</si>
  <si>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</si>
  <si>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</si>
  <si>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</si>
  <si>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</si>
  <si>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</si>
  <si>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</si>
  <si>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</si>
  <si>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</si>
  <si>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לא</t>
  </si>
  <si>
    <t>29/08/2019</t>
  </si>
  <si>
    <t>11/09/2019</t>
  </si>
  <si>
    <t>18/03/2020</t>
  </si>
  <si>
    <t>4/04/2019</t>
  </si>
  <si>
    <t>22/09/2019</t>
  </si>
  <si>
    <t>22/10/2017</t>
  </si>
  <si>
    <t>28/08/2018</t>
  </si>
  <si>
    <t>5/03/2017</t>
  </si>
  <si>
    <t>29/03/2017</t>
  </si>
  <si>
    <t>17/05/2017</t>
  </si>
  <si>
    <t>3/07/2017</t>
  </si>
  <si>
    <t>30/07/2017</t>
  </si>
  <si>
    <t>29/10/2017</t>
  </si>
  <si>
    <t>23/10/2018</t>
  </si>
  <si>
    <t>30/06/2019</t>
  </si>
  <si>
    <t>3/09/2019</t>
  </si>
  <si>
    <t>2/05/2018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</si>
  <si>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</si>
  <si>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</si>
  <si>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</si>
  <si>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</si>
  <si>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</si>
  <si>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</si>
  <si>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</si>
  <si>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</si>
  <si>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</si>
  <si>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</si>
  <si>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</si>
  <si>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</si>
  <si>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</si>
  <si>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</si>
  <si>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</si>
  <si>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</si>
  <si>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</si>
  <si>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</si>
  <si>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</si>
  <si>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</si>
  <si>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</si>
  <si>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</si>
  <si>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</si>
  <si>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הלוואה -גרמניה ESCHB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</si>
  <si>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</si>
  <si>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</si>
  <si>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</si>
  <si>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</si>
  <si>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חו"ז דולר לרכישה בעתיד</t>
  </si>
  <si>
    <t>לידקום חש 08/09</t>
  </si>
  <si>
    <t>לידקום חש 12/09</t>
  </si>
  <si>
    <t>ESCHBORN עודפים</t>
  </si>
  <si>
    <t>Eschborn עו"ש בחו"ל</t>
  </si>
  <si>
    <t>eschborn לקבל פיקטיבי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</si>
  <si>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</si>
  <si>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</si>
  <si>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</si>
  <si>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</si>
  <si>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</si>
  <si>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</si>
  <si>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</si>
  <si>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</si>
  <si>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</si>
  <si>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</si>
  <si>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</si>
  <si>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</si>
  <si>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</si>
  <si>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Klirmark 3</t>
  </si>
  <si>
    <t>קשת - KI</t>
  </si>
  <si>
    <t>Bluebay</t>
  </si>
  <si>
    <t>LONESTAR</t>
  </si>
  <si>
    <t>LONESTAR REAL ESTATE</t>
  </si>
  <si>
    <t>Macquarie</t>
  </si>
  <si>
    <t>CVC Strategic Opportunities Fund II</t>
  </si>
  <si>
    <t>נדל"ן מניב בישראל</t>
  </si>
  <si>
    <t>אנרגיה</t>
  </si>
  <si>
    <t>נדל"ן מניב בחו"ל</t>
  </si>
  <si>
    <t>גורם הל1</t>
  </si>
  <si>
    <t>גורם הל2</t>
  </si>
  <si>
    <t>גורם הל4</t>
  </si>
  <si>
    <t>גורם הל7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</si>
</sst>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 readingOrder="2"/>
    </xf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3" fontId="3" fillId="0" borderId="0" xfId="1" applyNumberFormat="1" applyFont="1" applyAlignment="1">
      <alignment horizontal="right" readingOrder="2"/>
    </xf>
    <xf numFmtId="43" fontId="6" fillId="0" borderId="0" xfId="1" applyNumberFormat="1" applyFont="1" applyAlignment="1">
      <alignment horizontal="right" readingOrder="2"/>
    </xf>
    <xf numFmtId="43" fontId="6" fillId="0" borderId="0" xfId="2" applyFont="1" applyAlignment="1">
      <alignment horizontal="right" readingOrder="2"/>
    </xf>
    <xf numFmtId="0" fontId="5" fillId="0" borderId="0" xfId="1" applyFont="1" applyAlignment="1">
      <alignment horizontal="right" readingOrder="2"/>
    </xf>
    <xf numFmtId="43" fontId="7" fillId="0" borderId="0" xfId="2" applyFont="1"/>
    <xf numFmtId="14" fontId="6" fillId="0" borderId="0" xfId="1" applyNumberFormat="1" applyFont="1" applyAlignment="1">
      <alignment horizontal="right" readingOrder="2"/>
    </xf>
    <xf numFmtId="0" fontId="7" fillId="0" borderId="0" xfId="1"/>
    <xf numFmtId="0" fontId="4" fillId="0" borderId="0" xfId="1" applyFont="1" applyAlignment="1">
      <alignment horizontal="right" readingOrder="2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85"/>
  <sheetViews>
    <sheetView rightToLeft="1" topLeftCell="A25" workbookViewId="0">
      <selection activeCell="C31" sqref="C31"/>
    </sheetView>
  </sheetViews>
  <sheetFormatPr defaultColWidth="9.1796875" defaultRowHeight="12.5"/>
  <cols>
    <col min="2" max="2" width="37.7265625" customWidth="1"/>
    <col min="3" max="3" width="23.7265625" customWidth="1"/>
    <col min="4" max="4" width="16.7265625" customWidth="1"/>
  </cols>
  <sheetData>
    <row r="1" spans="2:4" ht="15.5">
      <c r="B1" s="1" t="s">
        <v>0</v>
      </c>
      <c r="C1" s="1" t="s">
        <v>1</v>
      </c>
    </row>
    <row r="2" spans="2:4" ht="15.5">
      <c r="B2" s="1" t="s">
        <v>2</v>
      </c>
      <c r="C2" s="1" t="s">
        <v>3</v>
      </c>
    </row>
    <row r="3" spans="2:4" ht="15.5">
      <c r="B3" s="1" t="s">
        <v>4</v>
      </c>
      <c r="C3" s="1" t="s">
        <v>5</v>
      </c>
    </row>
    <row r="4" spans="2:4" ht="15.5">
      <c r="B4" s="1" t="s">
        <v>6</v>
      </c>
      <c r="C4" s="1" t="s">
        <v>7</v>
      </c>
    </row>
    <row r="6" spans="2:4" ht="15.5">
      <c r="B6" s="2" t="s">
        <v>8</v>
      </c>
    </row>
    <row r="7" spans="2:4" ht="13">
      <c r="B7" s="3" t="s">
        <v>9</v>
      </c>
      <c r="C7" s="3" t="s">
        <v>10</v>
      </c>
      <c r="D7" s="3" t="s">
        <v>11</v>
      </c>
    </row>
    <row r="8" spans="2:4" ht="13">
      <c r="B8" s="4"/>
      <c r="C8" s="4"/>
      <c r="D8" s="4"/>
    </row>
    <row r="10" spans="2:4" ht="13">
      <c r="B10" s="5" t="s">
        <v>12</v>
      </c>
      <c r="C10" s="5"/>
      <c r="D10" s="5"/>
    </row>
    <row r="11" spans="2:4">
      <c r="B11" s="6" t="s">
        <v>13</v>
      </c>
      <c r="C11" s="7">
        <v>31915.21472</v>
      </c>
      <c r="D11" s="8">
        <v>8.8991596301121495E-2</v>
      </c>
    </row>
    <row r="12" spans="2:4">
      <c r="B12" s="6" t="s">
        <v>14</v>
      </c>
      <c r="C12" s="7">
        <v>202187.08582000001</v>
      </c>
      <c r="D12" s="8">
        <v>0.56377347532987698</v>
      </c>
    </row>
    <row r="13" spans="2:4">
      <c r="B13" s="6" t="s">
        <v>15</v>
      </c>
      <c r="C13" s="7">
        <v>36462.897449999997</v>
      </c>
      <c r="D13" s="8">
        <v>0.10167224248083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69299.487160000004</v>
      </c>
      <c r="D15" s="8">
        <v>0.19323297804268899</v>
      </c>
    </row>
    <row r="16" spans="2:4">
      <c r="B16" s="6" t="s">
        <v>18</v>
      </c>
      <c r="C16" s="7">
        <v>54597.513529999997</v>
      </c>
      <c r="D16" s="8">
        <v>0.15223835796605201</v>
      </c>
    </row>
    <row r="17" spans="2:4">
      <c r="B17" s="6" t="s">
        <v>19</v>
      </c>
      <c r="C17" s="7">
        <v>35357.080479999997</v>
      </c>
      <c r="D17" s="8">
        <v>9.8588809759460799E-2</v>
      </c>
    </row>
    <row r="18" spans="2:4">
      <c r="B18" s="6" t="s">
        <v>20</v>
      </c>
      <c r="C18" s="7">
        <v>6068.07852</v>
      </c>
      <c r="D18" s="8">
        <v>1.6920080241131698E-2</v>
      </c>
    </row>
    <row r="19" spans="2:4">
      <c r="B19" s="6" t="s">
        <v>21</v>
      </c>
      <c r="C19" s="7">
        <v>10.34821</v>
      </c>
      <c r="D19" s="8">
        <v>2.88546931248479E-5</v>
      </c>
    </row>
    <row r="20" spans="2:4">
      <c r="B20" s="6" t="s">
        <v>22</v>
      </c>
      <c r="C20" s="7">
        <v>-30.017299999999999</v>
      </c>
      <c r="D20" s="8">
        <v>-8.3699497781403404E-5</v>
      </c>
    </row>
    <row r="21" spans="2:4">
      <c r="B21" s="6" t="s">
        <v>23</v>
      </c>
      <c r="C21" s="7">
        <v>-23.507610000000099</v>
      </c>
      <c r="D21" s="8">
        <v>-6.5548038998880802E-5</v>
      </c>
    </row>
    <row r="22" spans="2:4">
      <c r="B22" s="6" t="s">
        <v>24</v>
      </c>
      <c r="C22" s="7">
        <v>445.20537999999999</v>
      </c>
      <c r="D22" s="8">
        <v>1.2413996833685499E-3</v>
      </c>
    </row>
    <row r="23" spans="2:4">
      <c r="B23" s="6" t="s">
        <v>25</v>
      </c>
      <c r="C23" s="7">
        <v>122442.31032999999</v>
      </c>
      <c r="D23" s="8">
        <v>0.34141731463849673</v>
      </c>
    </row>
    <row r="24" spans="2:4">
      <c r="B24" s="6" t="s">
        <v>15</v>
      </c>
      <c r="C24" s="7">
        <v>110083.74198999999</v>
      </c>
      <c r="D24" s="8">
        <v>0.30695478668836301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7501.9148400000004</v>
      </c>
      <c r="D26" s="8">
        <v>2.0918154014746702E-2</v>
      </c>
    </row>
    <row r="27" spans="2:4">
      <c r="B27" s="6" t="s">
        <v>18</v>
      </c>
      <c r="C27" s="7">
        <v>895.79</v>
      </c>
      <c r="D27" s="8">
        <v>2.5000000000000001E-3</v>
      </c>
    </row>
    <row r="28" spans="2:4">
      <c r="B28" s="6" t="s">
        <v>26</v>
      </c>
      <c r="C28" s="7">
        <v>6672.3387599999996</v>
      </c>
      <c r="D28" s="8">
        <v>1.86049845668795E-2</v>
      </c>
    </row>
    <row r="29" spans="2:4">
      <c r="B29" s="6" t="s">
        <v>27</v>
      </c>
      <c r="C29" s="7">
        <v>27.96528</v>
      </c>
      <c r="D29" s="8">
        <v>7.7977695905905102E-5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-2739.4405400000001</v>
      </c>
      <c r="D31" s="8">
        <v>-7.6385883273984096E-3</v>
      </c>
    </row>
    <row r="32" spans="2:4">
      <c r="B32" s="6" t="s">
        <v>30</v>
      </c>
      <c r="C32" s="7">
        <v>0</v>
      </c>
      <c r="D32" s="8">
        <v>0</v>
      </c>
    </row>
    <row r="33" spans="2:5">
      <c r="B33" s="6" t="s">
        <v>31</v>
      </c>
      <c r="C33" s="7">
        <v>2055.0218500000001</v>
      </c>
      <c r="D33" s="8">
        <v>5.7301721598814904E-3</v>
      </c>
    </row>
    <row r="34" spans="2:5">
      <c r="B34" s="6" t="s">
        <v>32</v>
      </c>
      <c r="C34" s="7">
        <v>0</v>
      </c>
      <c r="D34" s="8">
        <v>0</v>
      </c>
    </row>
    <row r="35" spans="2:5">
      <c r="B35" s="6" t="s">
        <v>33</v>
      </c>
      <c r="C35" s="7">
        <v>0</v>
      </c>
      <c r="D35" s="8">
        <v>0</v>
      </c>
    </row>
    <row r="36" spans="2:5">
      <c r="B36" s="6" t="s">
        <v>34</v>
      </c>
      <c r="C36" s="7">
        <v>0</v>
      </c>
      <c r="D36" s="8">
        <v>0</v>
      </c>
    </row>
    <row r="37" spans="2:5">
      <c r="B37" s="6" t="s">
        <v>35</v>
      </c>
      <c r="C37" s="7">
        <v>32.1419</v>
      </c>
      <c r="D37" s="8">
        <v>8.9623679935906602E-5</v>
      </c>
    </row>
    <row r="38" spans="2:5" ht="13">
      <c r="B38" s="5" t="s">
        <v>36</v>
      </c>
      <c r="C38" s="5"/>
      <c r="D38" s="5"/>
    </row>
    <row r="39" spans="2:5">
      <c r="B39" s="6" t="s">
        <v>37</v>
      </c>
      <c r="C39" s="7">
        <v>0</v>
      </c>
      <c r="D39" s="8">
        <v>0</v>
      </c>
    </row>
    <row r="40" spans="2:5">
      <c r="B40" s="6" t="s">
        <v>38</v>
      </c>
      <c r="C40" s="7">
        <v>0</v>
      </c>
      <c r="D40" s="8">
        <v>0</v>
      </c>
    </row>
    <row r="41" spans="2:5">
      <c r="B41" s="6" t="s">
        <v>39</v>
      </c>
      <c r="C41" s="7">
        <v>0</v>
      </c>
      <c r="D41" s="8">
        <v>0</v>
      </c>
    </row>
    <row r="42" spans="2:5" ht="13">
      <c r="B42" s="3" t="s">
        <v>40</v>
      </c>
      <c r="C42" s="9">
        <v>358631.78149999998</v>
      </c>
      <c r="D42" s="10">
        <v>1</v>
      </c>
      <c r="E42" s="9"/>
    </row>
    <row r="43" spans="2:5">
      <c r="B43" s="6" t="s">
        <v>41</v>
      </c>
      <c r="C43" s="7">
        <v>10031.02369</v>
      </c>
      <c r="D43" s="8">
        <v>0</v>
      </c>
    </row>
    <row r="45" spans="2:5" ht="13">
      <c r="B45" s="5"/>
      <c r="C45" s="5" t="s">
        <v>42</v>
      </c>
      <c r="D45" s="5" t="s">
        <v>43</v>
      </c>
    </row>
    <row r="47" spans="2:5">
      <c r="C47" s="6" t="s">
        <v>44</v>
      </c>
      <c r="D47" s="11">
        <v>3.5649999999999999</v>
      </c>
    </row>
    <row r="48" spans="2:5">
      <c r="C48" s="6" t="s">
        <v>45</v>
      </c>
      <c r="D48" s="11">
        <v>3.2787999999999999</v>
      </c>
    </row>
    <row r="49" spans="3:4">
      <c r="C49" s="6" t="s">
        <v>46</v>
      </c>
      <c r="D49" s="11">
        <v>4.3986000000000001</v>
      </c>
    </row>
    <row r="50" spans="3:4">
      <c r="C50" s="6" t="s">
        <v>47</v>
      </c>
      <c r="D50" s="11">
        <v>3.6854</v>
      </c>
    </row>
    <row r="51" spans="3:4">
      <c r="C51" s="6" t="s">
        <v>48</v>
      </c>
      <c r="D51" s="11">
        <v>2.5002</v>
      </c>
    </row>
    <row r="52" spans="3:4">
      <c r="C52" s="6" t="s">
        <v>49</v>
      </c>
      <c r="D52" s="11">
        <v>3.9003000000000001</v>
      </c>
    </row>
    <row r="53" spans="3:4">
      <c r="C53" s="6" t="s">
        <v>50</v>
      </c>
      <c r="D53" s="11">
        <v>0.35189999999999999</v>
      </c>
    </row>
    <row r="54" spans="3:4">
      <c r="C54" s="6" t="s">
        <v>51</v>
      </c>
      <c r="D54" s="11">
        <v>4.875</v>
      </c>
    </row>
    <row r="55" spans="3:4">
      <c r="C55" s="6" t="s">
        <v>52</v>
      </c>
      <c r="D55" s="11">
        <v>0.52229999999999999</v>
      </c>
    </row>
    <row r="56" spans="3:4">
      <c r="C56" s="6" t="s">
        <v>53</v>
      </c>
      <c r="D56" s="11">
        <v>0.19939999999999999</v>
      </c>
    </row>
    <row r="57" spans="3:4">
      <c r="C57" s="6" t="s">
        <v>54</v>
      </c>
      <c r="D57" s="11">
        <v>2.1722000000000001</v>
      </c>
    </row>
    <row r="58" spans="3:4">
      <c r="C58" s="6" t="s">
        <v>55</v>
      </c>
      <c r="D58" s="11">
        <v>0.3402</v>
      </c>
    </row>
    <row r="59" spans="3:4">
      <c r="C59" s="6" t="s">
        <v>56</v>
      </c>
      <c r="D59" s="11">
        <v>1.1424000000000001</v>
      </c>
    </row>
    <row r="60" spans="3:4">
      <c r="C60" s="6" t="s">
        <v>57</v>
      </c>
      <c r="D60" s="11">
        <v>2.9670999999999998</v>
      </c>
    </row>
    <row r="61" spans="3:4">
      <c r="C61" s="6" t="s">
        <v>58</v>
      </c>
      <c r="D61" s="11">
        <v>0.2087</v>
      </c>
    </row>
    <row r="62" spans="3:4">
      <c r="C62" s="6" t="s">
        <v>59</v>
      </c>
      <c r="D62" s="11">
        <v>0.27750000000000002</v>
      </c>
    </row>
    <row r="63" spans="3:4">
      <c r="C63" s="6" t="s">
        <v>60</v>
      </c>
      <c r="D63" s="11">
        <v>6.0699999999999997E-2</v>
      </c>
    </row>
    <row r="64" spans="3:4">
      <c r="C64" s="6" t="s">
        <v>61</v>
      </c>
      <c r="D64" s="11">
        <v>1.0669</v>
      </c>
    </row>
    <row r="65" spans="3:4">
      <c r="C65" s="6" t="s">
        <v>62</v>
      </c>
      <c r="D65" s="11">
        <v>3.0787</v>
      </c>
    </row>
    <row r="66" spans="3:4">
      <c r="C66" s="6" t="s">
        <v>63</v>
      </c>
      <c r="D66" s="11">
        <v>0.53110000000000002</v>
      </c>
    </row>
    <row r="67" spans="3:4">
      <c r="C67" s="6" t="s">
        <v>64</v>
      </c>
      <c r="D67" s="11">
        <v>0.18459999999999999</v>
      </c>
    </row>
    <row r="68" spans="3:4">
      <c r="C68" s="6" t="s">
        <v>65</v>
      </c>
      <c r="D68" s="11">
        <v>0.1179</v>
      </c>
    </row>
    <row r="69" spans="3:4">
      <c r="C69" s="6" t="s">
        <v>66</v>
      </c>
      <c r="D69" s="11">
        <v>1.8E-3</v>
      </c>
    </row>
    <row r="70" spans="3:4">
      <c r="C70" s="6" t="s">
        <v>67</v>
      </c>
      <c r="D70" s="11">
        <v>2.1168999999999998</v>
      </c>
    </row>
    <row r="71" spans="3:4">
      <c r="C71" s="6" t="s">
        <v>68</v>
      </c>
      <c r="D71" s="11">
        <v>0.54210000000000003</v>
      </c>
    </row>
    <row r="72" spans="3:4">
      <c r="C72" s="6" t="s">
        <v>69</v>
      </c>
      <c r="D72" s="11">
        <v>0.45979999999999999</v>
      </c>
    </row>
    <row r="73" spans="3:4">
      <c r="C73" s="6" t="s">
        <v>70</v>
      </c>
      <c r="D73" s="11">
        <v>2.4980000000000002</v>
      </c>
    </row>
    <row r="74" spans="3:4">
      <c r="C74" s="6" t="s">
        <v>71</v>
      </c>
      <c r="D74" s="11">
        <v>0.54549999999999998</v>
      </c>
    </row>
    <row r="75" spans="3:4">
      <c r="C75" s="6" t="s">
        <v>72</v>
      </c>
      <c r="D75" s="11">
        <v>1.0177</v>
      </c>
    </row>
    <row r="76" spans="3:4">
      <c r="C76" s="6" t="s">
        <v>73</v>
      </c>
      <c r="D76" s="11">
        <v>1.3716999999999999</v>
      </c>
    </row>
    <row r="77" spans="3:4">
      <c r="C77" s="6" t="s">
        <v>74</v>
      </c>
      <c r="D77" s="11">
        <v>1.6832</v>
      </c>
    </row>
    <row r="78" spans="3:4">
      <c r="C78" s="6" t="s">
        <v>75</v>
      </c>
      <c r="D78" s="11">
        <v>13.8269</v>
      </c>
    </row>
    <row r="79" spans="3:4">
      <c r="C79" s="6" t="s">
        <v>76</v>
      </c>
      <c r="D79" s="11">
        <v>3.2273000000000001</v>
      </c>
    </row>
    <row r="80" spans="3:4">
      <c r="C80" s="6" t="s">
        <v>77</v>
      </c>
      <c r="D80" s="11">
        <v>0.54369999999999996</v>
      </c>
    </row>
    <row r="81" spans="2:4">
      <c r="C81" s="6" t="s">
        <v>78</v>
      </c>
      <c r="D81" s="11">
        <v>2.2800000000000001E-2</v>
      </c>
    </row>
    <row r="82" spans="2:4">
      <c r="C82" s="6" t="s">
        <v>79</v>
      </c>
      <c r="D82" s="11">
        <v>0.25080000000000002</v>
      </c>
    </row>
    <row r="85" spans="2:4" ht="13">
      <c r="B85" s="5" t="s">
        <v>80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1"/>
  <sheetViews>
    <sheetView rightToLeft="1" workbookViewId="0"/>
  </sheetViews>
  <sheetFormatPr defaultColWidth="9.1796875" defaultRowHeight="12.5"/>
  <cols>
    <col min="2" max="2" width="25.7265625" customWidth="1"/>
    <col min="3" max="3" width="24.7265625" customWidth="1"/>
    <col min="4" max="4" width="12.7265625" customWidth="1"/>
    <col min="5" max="5" width="11.7265625" customWidth="1"/>
    <col min="6" max="6" width="15.7265625" customWidth="1"/>
    <col min="7" max="7" width="11.7265625" customWidth="1"/>
    <col min="8" max="8" width="10.7265625" customWidth="1"/>
    <col min="9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117</v>
      </c>
    </row>
    <row r="7" spans="2:12" ht="15.5">
      <c r="B7" s="2" t="s">
        <v>824</v>
      </c>
    </row>
    <row r="8" spans="2:12" ht="13">
      <c r="B8" s="3" t="s">
        <v>82</v>
      </c>
      <c r="C8" s="3" t="s">
        <v>83</v>
      </c>
      <c r="D8" s="3" t="s">
        <v>119</v>
      </c>
      <c r="E8" s="3" t="s">
        <v>176</v>
      </c>
      <c r="F8" s="3" t="s">
        <v>87</v>
      </c>
      <c r="G8" s="3" t="s">
        <v>122</v>
      </c>
      <c r="H8" s="3" t="s">
        <v>43</v>
      </c>
      <c r="I8" s="3" t="s">
        <v>90</v>
      </c>
      <c r="J8" s="3" t="s">
        <v>124</v>
      </c>
      <c r="K8" s="3" t="s">
        <v>125</v>
      </c>
      <c r="L8" s="3" t="s">
        <v>126</v>
      </c>
    </row>
    <row r="9" spans="2:12" ht="13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825</v>
      </c>
      <c r="C11" s="12"/>
      <c r="D11" s="19"/>
      <c r="E11" s="3"/>
      <c r="F11" s="3"/>
      <c r="G11" s="9">
        <v>3200</v>
      </c>
      <c r="I11" s="9">
        <v>-30.02</v>
      </c>
      <c r="K11" s="10">
        <v>1</v>
      </c>
      <c r="L11" s="10">
        <v>-1E-4</v>
      </c>
    </row>
    <row r="12" spans="2:12" ht="13">
      <c r="B12" s="3" t="s">
        <v>96</v>
      </c>
      <c r="C12" s="12"/>
      <c r="D12" s="19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826</v>
      </c>
      <c r="C13" s="14"/>
      <c r="D13" s="20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827</v>
      </c>
      <c r="C14" s="14"/>
      <c r="D14" s="20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828</v>
      </c>
      <c r="C15" s="14"/>
      <c r="D15" s="20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709</v>
      </c>
      <c r="C16" s="14"/>
      <c r="D16" s="20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 ht="13">
      <c r="B17" s="3" t="s">
        <v>113</v>
      </c>
      <c r="C17" s="12"/>
      <c r="D17" s="19"/>
      <c r="E17" s="3"/>
      <c r="F17" s="3"/>
      <c r="G17" s="9">
        <v>3200</v>
      </c>
      <c r="I17" s="9">
        <v>-30.02</v>
      </c>
      <c r="K17" s="10">
        <v>1</v>
      </c>
      <c r="L17" s="10">
        <v>-1E-4</v>
      </c>
    </row>
    <row r="18" spans="2:12">
      <c r="B18" s="13" t="s">
        <v>826</v>
      </c>
      <c r="C18" s="14"/>
      <c r="D18" s="20"/>
      <c r="E18" s="13"/>
      <c r="F18" s="13"/>
      <c r="G18" s="15">
        <v>3200</v>
      </c>
      <c r="I18" s="15">
        <v>-30.02</v>
      </c>
      <c r="K18" s="16">
        <v>1</v>
      </c>
      <c r="L18" s="16">
        <v>-1E-4</v>
      </c>
    </row>
    <row r="19" spans="2:12">
      <c r="B19" s="6" t="s">
        <v>829</v>
      </c>
      <c r="C19" s="17" t="s">
        <v>829</v>
      </c>
      <c r="D19" s="18" t="s">
        <v>509</v>
      </c>
      <c r="E19" s="6" t="s">
        <v>830</v>
      </c>
      <c r="F19" s="6" t="s">
        <v>44</v>
      </c>
      <c r="G19" s="7">
        <v>4200</v>
      </c>
      <c r="H19" s="7">
        <v>90</v>
      </c>
      <c r="I19" s="7">
        <v>13.48</v>
      </c>
      <c r="K19" s="8">
        <v>-0.44890000000000002</v>
      </c>
      <c r="L19" s="8">
        <v>0</v>
      </c>
    </row>
    <row r="20" spans="2:12">
      <c r="B20" s="6" t="s">
        <v>831</v>
      </c>
      <c r="C20" s="17" t="s">
        <v>829</v>
      </c>
      <c r="D20" s="18" t="s">
        <v>509</v>
      </c>
      <c r="E20" s="6" t="s">
        <v>830</v>
      </c>
      <c r="F20" s="6" t="s">
        <v>44</v>
      </c>
      <c r="G20" s="7">
        <v>-1000</v>
      </c>
      <c r="H20" s="7">
        <v>1220</v>
      </c>
      <c r="I20" s="7">
        <v>-43.49</v>
      </c>
      <c r="K20" s="8">
        <v>1.4489000000000001</v>
      </c>
      <c r="L20" s="8">
        <v>-1E-4</v>
      </c>
    </row>
    <row r="21" spans="2:12">
      <c r="B21" s="13" t="s">
        <v>832</v>
      </c>
      <c r="C21" s="14"/>
      <c r="D21" s="20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828</v>
      </c>
      <c r="C22" s="14"/>
      <c r="D22" s="20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833</v>
      </c>
      <c r="C23" s="14"/>
      <c r="D23" s="20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709</v>
      </c>
      <c r="C24" s="14"/>
      <c r="D24" s="20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7" spans="2:12">
      <c r="B27" s="6" t="s">
        <v>116</v>
      </c>
      <c r="C27" s="17"/>
      <c r="D27" s="18"/>
      <c r="E27" s="6"/>
      <c r="F27" s="6"/>
    </row>
    <row r="31" spans="2:12" ht="13">
      <c r="B31" s="5" t="s">
        <v>80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3"/>
  <sheetViews>
    <sheetView rightToLeft="1" workbookViewId="0"/>
  </sheetViews>
  <sheetFormatPr defaultColWidth="9.1796875" defaultRowHeight="12.5"/>
  <cols>
    <col min="2" max="2" width="27.7265625" customWidth="1"/>
    <col min="3" max="4" width="12.7265625" customWidth="1"/>
    <col min="5" max="5" width="11.7265625" customWidth="1"/>
    <col min="6" max="6" width="15.7265625" customWidth="1"/>
    <col min="7" max="7" width="11.7265625" customWidth="1"/>
    <col min="8" max="8" width="10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117</v>
      </c>
    </row>
    <row r="7" spans="2:11" ht="15.5">
      <c r="B7" s="2" t="s">
        <v>834</v>
      </c>
    </row>
    <row r="8" spans="2:11" ht="13">
      <c r="B8" s="3" t="s">
        <v>82</v>
      </c>
      <c r="C8" s="3" t="s">
        <v>83</v>
      </c>
      <c r="D8" s="3" t="s">
        <v>119</v>
      </c>
      <c r="E8" s="3" t="s">
        <v>176</v>
      </c>
      <c r="F8" s="3" t="s">
        <v>87</v>
      </c>
      <c r="G8" s="3" t="s">
        <v>122</v>
      </c>
      <c r="H8" s="3" t="s">
        <v>43</v>
      </c>
      <c r="I8" s="3" t="s">
        <v>90</v>
      </c>
      <c r="J8" s="3" t="s">
        <v>125</v>
      </c>
      <c r="K8" s="3" t="s">
        <v>126</v>
      </c>
    </row>
    <row r="9" spans="2:11" ht="13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94</v>
      </c>
      <c r="J9" s="4" t="s">
        <v>93</v>
      </c>
      <c r="K9" s="4" t="s">
        <v>93</v>
      </c>
    </row>
    <row r="11" spans="2:11" ht="13">
      <c r="B11" s="3" t="s">
        <v>835</v>
      </c>
      <c r="C11" s="12"/>
      <c r="D11" s="19"/>
      <c r="E11" s="3"/>
      <c r="F11" s="3"/>
      <c r="G11" s="9">
        <v>0</v>
      </c>
      <c r="I11" s="9">
        <v>-23.51</v>
      </c>
      <c r="J11" s="10">
        <v>1</v>
      </c>
      <c r="K11" s="10">
        <v>-1E-4</v>
      </c>
    </row>
    <row r="12" spans="2:11" ht="13">
      <c r="B12" s="3" t="s">
        <v>836</v>
      </c>
      <c r="C12" s="12"/>
      <c r="D12" s="19"/>
      <c r="E12" s="3"/>
      <c r="F12" s="3"/>
      <c r="G12" s="9">
        <v>-9</v>
      </c>
      <c r="I12" s="9">
        <v>-4146.03</v>
      </c>
      <c r="J12" s="10">
        <v>176.36969999999999</v>
      </c>
      <c r="K12" s="10">
        <v>-1.1599999999999999E-2</v>
      </c>
    </row>
    <row r="13" spans="2:11">
      <c r="B13" s="6" t="s">
        <v>837</v>
      </c>
      <c r="C13" s="17">
        <v>96352639</v>
      </c>
      <c r="D13" s="18" t="s">
        <v>135</v>
      </c>
      <c r="E13" s="6" t="s">
        <v>830</v>
      </c>
      <c r="F13" s="6" t="s">
        <v>44</v>
      </c>
      <c r="G13" s="7">
        <v>-2</v>
      </c>
      <c r="H13" s="7">
        <v>3207.94</v>
      </c>
      <c r="I13" s="7">
        <v>-1143.6300000000001</v>
      </c>
      <c r="J13" s="8">
        <v>48.6494</v>
      </c>
      <c r="K13" s="8">
        <v>-3.2000000000000002E-3</v>
      </c>
    </row>
    <row r="14" spans="2:11">
      <c r="B14" s="6" t="s">
        <v>838</v>
      </c>
      <c r="C14" s="17">
        <v>96352637</v>
      </c>
      <c r="D14" s="18" t="s">
        <v>135</v>
      </c>
      <c r="E14" s="6" t="s">
        <v>830</v>
      </c>
      <c r="F14" s="6" t="s">
        <v>44</v>
      </c>
      <c r="G14" s="7">
        <v>-7</v>
      </c>
      <c r="H14" s="7">
        <v>2406.25</v>
      </c>
      <c r="I14" s="7">
        <v>-3002.4</v>
      </c>
      <c r="J14" s="8">
        <v>127.72029999999999</v>
      </c>
      <c r="K14" s="8">
        <v>-8.3999999999999995E-3</v>
      </c>
    </row>
    <row r="15" spans="2:11" ht="13">
      <c r="B15" s="3" t="s">
        <v>839</v>
      </c>
      <c r="C15" s="12"/>
      <c r="D15" s="19"/>
      <c r="E15" s="3"/>
      <c r="F15" s="3"/>
      <c r="G15" s="9">
        <v>9</v>
      </c>
      <c r="I15" s="9">
        <v>4122.5200000000004</v>
      </c>
      <c r="J15" s="10">
        <v>-175.36969999999999</v>
      </c>
      <c r="K15" s="10">
        <v>1.15E-2</v>
      </c>
    </row>
    <row r="16" spans="2:11">
      <c r="B16" s="6" t="s">
        <v>840</v>
      </c>
      <c r="C16" s="17" t="s">
        <v>841</v>
      </c>
      <c r="D16" s="18" t="s">
        <v>171</v>
      </c>
      <c r="E16" s="6" t="s">
        <v>830</v>
      </c>
      <c r="F16" s="6" t="s">
        <v>44</v>
      </c>
      <c r="G16" s="7">
        <v>9</v>
      </c>
      <c r="H16" s="7">
        <v>2569.75</v>
      </c>
      <c r="I16" s="7">
        <v>4122.5200000000004</v>
      </c>
      <c r="J16" s="8">
        <v>-175.36969999999999</v>
      </c>
      <c r="K16" s="8">
        <v>1.15E-2</v>
      </c>
    </row>
    <row r="19" spans="2:6">
      <c r="B19" s="6" t="s">
        <v>116</v>
      </c>
      <c r="C19" s="17"/>
      <c r="D19" s="18"/>
      <c r="E19" s="6"/>
      <c r="F19" s="6"/>
    </row>
    <row r="23" spans="2:6" ht="13">
      <c r="B23" s="5" t="s">
        <v>80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5"/>
  <sheetViews>
    <sheetView rightToLeft="1" workbookViewId="0"/>
  </sheetViews>
  <sheetFormatPr defaultColWidth="9.1796875" defaultRowHeight="12.5"/>
  <cols>
    <col min="2" max="2" width="39.7265625" customWidth="1"/>
    <col min="3" max="3" width="12.7265625" customWidth="1"/>
    <col min="4" max="4" width="11.7265625" customWidth="1"/>
    <col min="5" max="5" width="8.7265625" customWidth="1"/>
    <col min="6" max="6" width="12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3.7265625" customWidth="1"/>
    <col min="13" max="13" width="9.7265625" customWidth="1"/>
    <col min="14" max="14" width="11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3</v>
      </c>
    </row>
    <row r="3" spans="2:17" ht="15.5">
      <c r="B3" s="1" t="s">
        <v>4</v>
      </c>
      <c r="C3" s="1" t="s">
        <v>5</v>
      </c>
    </row>
    <row r="4" spans="2:17" ht="15.5">
      <c r="B4" s="1" t="s">
        <v>6</v>
      </c>
      <c r="C4" s="1" t="s">
        <v>7</v>
      </c>
    </row>
    <row r="6" spans="2:17" ht="15.5">
      <c r="B6" s="2" t="s">
        <v>117</v>
      </c>
    </row>
    <row r="7" spans="2:17" ht="15.5">
      <c r="B7" s="2" t="s">
        <v>842</v>
      </c>
    </row>
    <row r="8" spans="2:17" ht="13">
      <c r="B8" s="3" t="s">
        <v>82</v>
      </c>
      <c r="C8" s="3" t="s">
        <v>83</v>
      </c>
      <c r="D8" s="3" t="s">
        <v>843</v>
      </c>
      <c r="E8" s="3" t="s">
        <v>85</v>
      </c>
      <c r="F8" s="3" t="s">
        <v>86</v>
      </c>
      <c r="G8" s="3" t="s">
        <v>120</v>
      </c>
      <c r="H8" s="3" t="s">
        <v>121</v>
      </c>
      <c r="I8" s="3" t="s">
        <v>87</v>
      </c>
      <c r="J8" s="3" t="s">
        <v>88</v>
      </c>
      <c r="K8" s="3" t="s">
        <v>89</v>
      </c>
      <c r="L8" s="3" t="s">
        <v>122</v>
      </c>
      <c r="M8" s="3" t="s">
        <v>43</v>
      </c>
      <c r="N8" s="3" t="s">
        <v>90</v>
      </c>
      <c r="O8" s="3" t="s">
        <v>124</v>
      </c>
      <c r="P8" s="3" t="s">
        <v>125</v>
      </c>
      <c r="Q8" s="3" t="s">
        <v>126</v>
      </c>
    </row>
    <row r="9" spans="2:17" ht="13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93</v>
      </c>
      <c r="K9" s="4" t="s">
        <v>93</v>
      </c>
      <c r="L9" s="4" t="s">
        <v>129</v>
      </c>
      <c r="M9" s="4" t="s">
        <v>130</v>
      </c>
      <c r="N9" s="4" t="s">
        <v>94</v>
      </c>
      <c r="O9" s="4" t="s">
        <v>93</v>
      </c>
      <c r="P9" s="4" t="s">
        <v>93</v>
      </c>
      <c r="Q9" s="4" t="s">
        <v>93</v>
      </c>
    </row>
    <row r="11" spans="2:17" ht="13">
      <c r="B11" s="3" t="s">
        <v>844</v>
      </c>
      <c r="C11" s="12"/>
      <c r="D11" s="3"/>
      <c r="E11" s="3"/>
      <c r="F11" s="3"/>
      <c r="G11" s="3"/>
      <c r="H11" s="12">
        <v>3.22</v>
      </c>
      <c r="I11" s="3"/>
      <c r="K11" s="10">
        <v>3.3799999999999997E-2</v>
      </c>
      <c r="L11" s="9">
        <v>451710</v>
      </c>
      <c r="N11" s="9">
        <v>445.21</v>
      </c>
      <c r="P11" s="10">
        <v>1</v>
      </c>
      <c r="Q11" s="10">
        <v>1.1999999999999999E-3</v>
      </c>
    </row>
    <row r="12" spans="2:17" ht="13">
      <c r="B12" s="3" t="s">
        <v>96</v>
      </c>
      <c r="C12" s="12"/>
      <c r="D12" s="3"/>
      <c r="E12" s="3"/>
      <c r="F12" s="3"/>
      <c r="G12" s="3"/>
      <c r="H12" s="12">
        <v>3.22</v>
      </c>
      <c r="I12" s="3"/>
      <c r="K12" s="10">
        <v>3.3799999999999997E-2</v>
      </c>
      <c r="L12" s="9">
        <v>451710</v>
      </c>
      <c r="N12" s="9">
        <v>445.21</v>
      </c>
      <c r="P12" s="10">
        <v>1</v>
      </c>
      <c r="Q12" s="10">
        <v>1.1999999999999999E-3</v>
      </c>
    </row>
    <row r="13" spans="2:17">
      <c r="B13" s="13" t="s">
        <v>845</v>
      </c>
      <c r="C13" s="14"/>
      <c r="D13" s="13"/>
      <c r="E13" s="13"/>
      <c r="F13" s="13"/>
      <c r="G13" s="13"/>
      <c r="H13" s="14">
        <v>3.22</v>
      </c>
      <c r="I13" s="13"/>
      <c r="K13" s="16">
        <v>3.3799999999999997E-2</v>
      </c>
      <c r="L13" s="15">
        <v>451710</v>
      </c>
      <c r="N13" s="15">
        <v>445.21</v>
      </c>
      <c r="P13" s="16">
        <v>1</v>
      </c>
      <c r="Q13" s="16">
        <v>1.1999999999999999E-3</v>
      </c>
    </row>
    <row r="14" spans="2:17">
      <c r="B14" s="6" t="s">
        <v>846</v>
      </c>
      <c r="C14" s="17">
        <v>1141662</v>
      </c>
      <c r="D14" s="6" t="s">
        <v>171</v>
      </c>
      <c r="E14" s="6" t="s">
        <v>99</v>
      </c>
      <c r="F14" s="6" t="s">
        <v>100</v>
      </c>
      <c r="G14" s="6" t="s">
        <v>847</v>
      </c>
      <c r="H14" s="17">
        <v>3.22</v>
      </c>
      <c r="I14" s="6" t="s">
        <v>101</v>
      </c>
      <c r="J14" s="21">
        <v>2.9000000000000001E-2</v>
      </c>
      <c r="K14" s="8">
        <v>3.3799999999999997E-2</v>
      </c>
      <c r="L14" s="7">
        <v>451710</v>
      </c>
      <c r="M14" s="7">
        <v>98.56</v>
      </c>
      <c r="N14" s="7">
        <v>445.21</v>
      </c>
      <c r="O14" s="8">
        <v>5.0000000000000001E-4</v>
      </c>
      <c r="P14" s="8">
        <v>1</v>
      </c>
      <c r="Q14" s="8">
        <v>1.1999999999999999E-3</v>
      </c>
    </row>
    <row r="15" spans="2:17">
      <c r="B15" s="13" t="s">
        <v>848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849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850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851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852</v>
      </c>
      <c r="C19" s="14"/>
      <c r="D19" s="13"/>
      <c r="E19" s="13"/>
      <c r="F19" s="13"/>
      <c r="G19" s="13"/>
      <c r="I19" s="13"/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853</v>
      </c>
      <c r="C20" s="14"/>
      <c r="D20" s="13"/>
      <c r="E20" s="13"/>
      <c r="F20" s="13"/>
      <c r="G20" s="13"/>
      <c r="I20" s="13"/>
      <c r="L20" s="15">
        <v>0</v>
      </c>
      <c r="N20" s="15">
        <v>0</v>
      </c>
      <c r="P20" s="16">
        <v>0</v>
      </c>
      <c r="Q20" s="16">
        <v>0</v>
      </c>
    </row>
    <row r="21" spans="2:17" ht="13">
      <c r="B21" s="3" t="s">
        <v>113</v>
      </c>
      <c r="C21" s="12"/>
      <c r="D21" s="3"/>
      <c r="E21" s="3"/>
      <c r="F21" s="3"/>
      <c r="G21" s="3"/>
      <c r="I21" s="3"/>
      <c r="L21" s="9">
        <v>0</v>
      </c>
      <c r="N21" s="9">
        <v>0</v>
      </c>
      <c r="P21" s="10">
        <v>0</v>
      </c>
      <c r="Q21" s="10">
        <v>0</v>
      </c>
    </row>
    <row r="22" spans="2:17">
      <c r="B22" s="13" t="s">
        <v>845</v>
      </c>
      <c r="C22" s="14"/>
      <c r="D22" s="13"/>
      <c r="E22" s="13"/>
      <c r="F22" s="13"/>
      <c r="G22" s="13"/>
      <c r="I22" s="13"/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848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849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850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851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852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853</v>
      </c>
      <c r="C28" s="14"/>
      <c r="D28" s="13"/>
      <c r="E28" s="13"/>
      <c r="F28" s="13"/>
      <c r="G28" s="13"/>
      <c r="I28" s="13"/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116</v>
      </c>
      <c r="C31" s="17"/>
      <c r="D31" s="6"/>
      <c r="E31" s="6"/>
      <c r="F31" s="6"/>
      <c r="G31" s="6"/>
      <c r="I31" s="6"/>
    </row>
    <row r="35" spans="2:2" ht="13">
      <c r="B35" s="5" t="s">
        <v>80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52"/>
  <sheetViews>
    <sheetView rightToLeft="1" topLeftCell="C187" workbookViewId="0">
      <selection activeCell="I198" sqref="I198"/>
    </sheetView>
  </sheetViews>
  <sheetFormatPr defaultColWidth="9.1796875" defaultRowHeight="12.5"/>
  <cols>
    <col min="2" max="2" width="50.7265625" customWidth="1"/>
    <col min="3" max="3" width="12.7265625" customWidth="1"/>
    <col min="4" max="4" width="8.7265625" customWidth="1"/>
    <col min="5" max="5" width="10.7265625" customWidth="1"/>
    <col min="6" max="6" width="14.7265625" customWidth="1"/>
    <col min="7" max="7" width="8.7265625" customWidth="1"/>
    <col min="8" max="8" width="11.7265625" customWidth="1"/>
    <col min="9" max="9" width="14.7265625" customWidth="1"/>
    <col min="10" max="10" width="16.7265625" customWidth="1"/>
    <col min="11" max="11" width="17.7265625" customWidth="1"/>
    <col min="12" max="12" width="9.7265625" customWidth="1"/>
    <col min="13" max="13" width="13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854</v>
      </c>
    </row>
    <row r="7" spans="2:16" ht="15.5">
      <c r="B7" s="2" t="s">
        <v>118</v>
      </c>
    </row>
    <row r="8" spans="2:16" ht="13">
      <c r="B8" s="3" t="s">
        <v>82</v>
      </c>
      <c r="C8" s="3" t="s">
        <v>83</v>
      </c>
      <c r="D8" s="3" t="s">
        <v>85</v>
      </c>
      <c r="E8" s="3" t="s">
        <v>86</v>
      </c>
      <c r="F8" s="3" t="s">
        <v>120</v>
      </c>
      <c r="G8" s="3" t="s">
        <v>121</v>
      </c>
      <c r="H8" s="3" t="s">
        <v>87</v>
      </c>
      <c r="I8" s="3" t="s">
        <v>88</v>
      </c>
      <c r="J8" s="3" t="s">
        <v>89</v>
      </c>
      <c r="K8" s="3" t="s">
        <v>122</v>
      </c>
      <c r="L8" s="3" t="s">
        <v>43</v>
      </c>
      <c r="M8" s="3" t="s">
        <v>855</v>
      </c>
      <c r="N8" s="3" t="s">
        <v>124</v>
      </c>
      <c r="O8" s="3" t="s">
        <v>125</v>
      </c>
      <c r="P8" s="3" t="s">
        <v>126</v>
      </c>
    </row>
    <row r="9" spans="2:16" ht="13">
      <c r="B9" s="4"/>
      <c r="C9" s="4"/>
      <c r="D9" s="4"/>
      <c r="E9" s="4"/>
      <c r="F9" s="4" t="s">
        <v>127</v>
      </c>
      <c r="G9" s="4" t="s">
        <v>128</v>
      </c>
      <c r="H9" s="4"/>
      <c r="I9" s="4" t="s">
        <v>93</v>
      </c>
      <c r="J9" s="4" t="s">
        <v>93</v>
      </c>
      <c r="K9" s="4" t="s">
        <v>129</v>
      </c>
      <c r="L9" s="4" t="s">
        <v>130</v>
      </c>
      <c r="M9" s="4" t="s">
        <v>94</v>
      </c>
      <c r="N9" s="4" t="s">
        <v>93</v>
      </c>
      <c r="O9" s="4" t="s">
        <v>93</v>
      </c>
      <c r="P9" s="4" t="s">
        <v>93</v>
      </c>
    </row>
    <row r="11" spans="2:16" ht="13">
      <c r="B11" s="3" t="s">
        <v>131</v>
      </c>
      <c r="C11" s="12"/>
      <c r="D11" s="3"/>
      <c r="E11" s="3"/>
      <c r="F11" s="3"/>
      <c r="G11" s="12">
        <v>9.89</v>
      </c>
      <c r="H11" s="3"/>
      <c r="J11" s="10">
        <v>4.8599999999999997E-2</v>
      </c>
      <c r="K11" s="9">
        <v>108231700</v>
      </c>
      <c r="M11" s="9">
        <v>110083.74</v>
      </c>
      <c r="O11" s="10">
        <v>1</v>
      </c>
      <c r="P11" s="10">
        <v>0.307</v>
      </c>
    </row>
    <row r="12" spans="2:16" ht="13">
      <c r="B12" s="3" t="s">
        <v>96</v>
      </c>
      <c r="C12" s="12"/>
      <c r="D12" s="3"/>
      <c r="E12" s="3"/>
      <c r="F12" s="3"/>
      <c r="G12" s="12">
        <v>9.89</v>
      </c>
      <c r="H12" s="3"/>
      <c r="J12" s="10">
        <v>4.8599999999999997E-2</v>
      </c>
      <c r="K12" s="9">
        <v>108231700</v>
      </c>
      <c r="M12" s="9">
        <v>110083.74</v>
      </c>
      <c r="O12" s="10">
        <v>1</v>
      </c>
      <c r="P12" s="10">
        <v>0.307</v>
      </c>
    </row>
    <row r="13" spans="2:16">
      <c r="B13" s="13" t="s">
        <v>856</v>
      </c>
      <c r="C13" s="14"/>
      <c r="D13" s="13"/>
      <c r="E13" s="13"/>
      <c r="F13" s="13"/>
      <c r="H13" s="13"/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857</v>
      </c>
      <c r="C14" s="14"/>
      <c r="D14" s="13"/>
      <c r="E14" s="13"/>
      <c r="F14" s="13"/>
      <c r="G14" s="14">
        <v>9.89</v>
      </c>
      <c r="H14" s="13"/>
      <c r="J14" s="16">
        <v>4.8599999999999997E-2</v>
      </c>
      <c r="K14" s="15">
        <v>108231700</v>
      </c>
      <c r="M14" s="15">
        <v>110083.74</v>
      </c>
      <c r="O14" s="16">
        <v>1</v>
      </c>
      <c r="P14" s="16">
        <v>0.307</v>
      </c>
    </row>
    <row r="15" spans="2:16">
      <c r="B15" s="6" t="s">
        <v>858</v>
      </c>
      <c r="C15" s="17">
        <v>8287040</v>
      </c>
      <c r="D15" s="6" t="s">
        <v>136</v>
      </c>
      <c r="E15" s="6"/>
      <c r="F15" s="6" t="s">
        <v>859</v>
      </c>
      <c r="H15" s="6" t="s">
        <v>101</v>
      </c>
      <c r="I15" s="21">
        <v>4.8000000000000001E-2</v>
      </c>
      <c r="J15" s="8">
        <v>9.8299999999999998E-2</v>
      </c>
      <c r="K15" s="7">
        <v>150</v>
      </c>
      <c r="L15" s="7">
        <v>127.14</v>
      </c>
      <c r="M15" s="7">
        <v>0.19</v>
      </c>
      <c r="O15" s="8">
        <v>0</v>
      </c>
      <c r="P15" s="8">
        <v>0</v>
      </c>
    </row>
    <row r="16" spans="2:16">
      <c r="B16" s="6" t="s">
        <v>860</v>
      </c>
      <c r="C16" s="17">
        <v>8287041</v>
      </c>
      <c r="D16" s="6" t="s">
        <v>136</v>
      </c>
      <c r="E16" s="6"/>
      <c r="F16" s="6" t="s">
        <v>861</v>
      </c>
      <c r="G16" s="17">
        <v>0.08</v>
      </c>
      <c r="H16" s="6" t="s">
        <v>101</v>
      </c>
      <c r="I16" s="21">
        <v>4.8000000000000001E-2</v>
      </c>
      <c r="J16" s="8">
        <v>4.9700000000000001E-2</v>
      </c>
      <c r="K16" s="7">
        <v>100</v>
      </c>
      <c r="L16" s="7">
        <v>126.9</v>
      </c>
      <c r="M16" s="7">
        <v>0.13</v>
      </c>
      <c r="O16" s="8">
        <v>0</v>
      </c>
      <c r="P16" s="8">
        <v>0</v>
      </c>
    </row>
    <row r="17" spans="2:16">
      <c r="B17" s="6" t="s">
        <v>862</v>
      </c>
      <c r="C17" s="17">
        <v>8287042</v>
      </c>
      <c r="D17" s="6" t="s">
        <v>136</v>
      </c>
      <c r="E17" s="6"/>
      <c r="F17" s="6" t="s">
        <v>863</v>
      </c>
      <c r="G17" s="17">
        <v>0.17</v>
      </c>
      <c r="H17" s="6" t="s">
        <v>101</v>
      </c>
      <c r="I17" s="21">
        <v>4.8000000000000001E-2</v>
      </c>
      <c r="J17" s="8">
        <v>4.82E-2</v>
      </c>
      <c r="K17" s="7">
        <v>100</v>
      </c>
      <c r="L17" s="7">
        <v>125.53</v>
      </c>
      <c r="M17" s="7">
        <v>0.13</v>
      </c>
      <c r="O17" s="8">
        <v>0</v>
      </c>
      <c r="P17" s="8">
        <v>0</v>
      </c>
    </row>
    <row r="18" spans="2:16">
      <c r="B18" s="6" t="s">
        <v>864</v>
      </c>
      <c r="C18" s="17">
        <v>8287043</v>
      </c>
      <c r="D18" s="6" t="s">
        <v>136</v>
      </c>
      <c r="E18" s="6"/>
      <c r="F18" s="6" t="s">
        <v>865</v>
      </c>
      <c r="G18" s="17">
        <v>0.25</v>
      </c>
      <c r="H18" s="6" t="s">
        <v>101</v>
      </c>
      <c r="I18" s="21">
        <v>4.8000000000000001E-2</v>
      </c>
      <c r="J18" s="8">
        <v>4.8800000000000003E-2</v>
      </c>
      <c r="K18" s="7">
        <v>150</v>
      </c>
      <c r="L18" s="7">
        <v>124.66</v>
      </c>
      <c r="M18" s="7">
        <v>0.19</v>
      </c>
      <c r="O18" s="8">
        <v>0</v>
      </c>
      <c r="P18" s="8">
        <v>0</v>
      </c>
    </row>
    <row r="19" spans="2:16">
      <c r="B19" s="6" t="s">
        <v>866</v>
      </c>
      <c r="C19" s="17">
        <v>8287044</v>
      </c>
      <c r="D19" s="6" t="s">
        <v>136</v>
      </c>
      <c r="E19" s="6"/>
      <c r="F19" s="6" t="s">
        <v>867</v>
      </c>
      <c r="G19" s="17">
        <v>0.34</v>
      </c>
      <c r="H19" s="6" t="s">
        <v>101</v>
      </c>
      <c r="I19" s="21">
        <v>4.8000000000000001E-2</v>
      </c>
      <c r="J19" s="8">
        <v>4.8800000000000003E-2</v>
      </c>
      <c r="K19" s="7">
        <v>1000</v>
      </c>
      <c r="L19" s="7">
        <v>124.02</v>
      </c>
      <c r="M19" s="7">
        <v>1.24</v>
      </c>
      <c r="O19" s="8">
        <v>0</v>
      </c>
      <c r="P19" s="8">
        <v>0</v>
      </c>
    </row>
    <row r="20" spans="2:16">
      <c r="B20" s="6" t="s">
        <v>868</v>
      </c>
      <c r="C20" s="17">
        <v>82870470</v>
      </c>
      <c r="D20" s="6" t="s">
        <v>136</v>
      </c>
      <c r="E20" s="6"/>
      <c r="F20" s="6" t="s">
        <v>869</v>
      </c>
      <c r="G20" s="17">
        <v>0.42</v>
      </c>
      <c r="H20" s="6" t="s">
        <v>101</v>
      </c>
      <c r="I20" s="21">
        <v>4.8000000000000001E-2</v>
      </c>
      <c r="J20" s="8">
        <v>4.82E-2</v>
      </c>
      <c r="K20" s="7">
        <v>500</v>
      </c>
      <c r="L20" s="7">
        <v>122.24</v>
      </c>
      <c r="M20" s="7">
        <v>0.61</v>
      </c>
      <c r="O20" s="8">
        <v>0</v>
      </c>
      <c r="P20" s="8">
        <v>0</v>
      </c>
    </row>
    <row r="21" spans="2:16">
      <c r="B21" s="6" t="s">
        <v>870</v>
      </c>
      <c r="C21" s="17">
        <v>8287046</v>
      </c>
      <c r="D21" s="6" t="s">
        <v>136</v>
      </c>
      <c r="E21" s="6"/>
      <c r="F21" s="6" t="s">
        <v>871</v>
      </c>
      <c r="G21" s="17">
        <v>0.49</v>
      </c>
      <c r="H21" s="6" t="s">
        <v>101</v>
      </c>
      <c r="I21" s="21">
        <v>4.8000000000000001E-2</v>
      </c>
      <c r="J21" s="8">
        <v>4.8599999999999997E-2</v>
      </c>
      <c r="K21" s="7">
        <v>300</v>
      </c>
      <c r="L21" s="7">
        <v>124.41</v>
      </c>
      <c r="M21" s="7">
        <v>0.37</v>
      </c>
      <c r="O21" s="8">
        <v>0</v>
      </c>
      <c r="P21" s="8">
        <v>0</v>
      </c>
    </row>
    <row r="22" spans="2:16">
      <c r="B22" s="6" t="s">
        <v>872</v>
      </c>
      <c r="C22" s="17">
        <v>8288724</v>
      </c>
      <c r="D22" s="6" t="s">
        <v>136</v>
      </c>
      <c r="E22" s="6"/>
      <c r="F22" s="6" t="s">
        <v>873</v>
      </c>
      <c r="G22" s="17">
        <v>1.52</v>
      </c>
      <c r="H22" s="6" t="s">
        <v>101</v>
      </c>
      <c r="I22" s="21">
        <v>4.8000000000000001E-2</v>
      </c>
      <c r="J22" s="8">
        <v>4.8500000000000001E-2</v>
      </c>
      <c r="K22" s="7">
        <v>1700</v>
      </c>
      <c r="L22" s="7">
        <v>122.26</v>
      </c>
      <c r="M22" s="7">
        <v>2.08</v>
      </c>
      <c r="O22" s="8">
        <v>0</v>
      </c>
      <c r="P22" s="8">
        <v>0</v>
      </c>
    </row>
    <row r="23" spans="2:16">
      <c r="B23" s="6" t="s">
        <v>874</v>
      </c>
      <c r="C23" s="17">
        <v>8288725</v>
      </c>
      <c r="D23" s="6" t="s">
        <v>136</v>
      </c>
      <c r="E23" s="6"/>
      <c r="F23" s="6" t="s">
        <v>875</v>
      </c>
      <c r="G23" s="17">
        <v>1.6</v>
      </c>
      <c r="H23" s="6" t="s">
        <v>101</v>
      </c>
      <c r="I23" s="21">
        <v>4.8000000000000001E-2</v>
      </c>
      <c r="J23" s="8">
        <v>4.8500000000000001E-2</v>
      </c>
      <c r="K23" s="7">
        <v>3000</v>
      </c>
      <c r="L23" s="7">
        <v>122.61</v>
      </c>
      <c r="M23" s="7">
        <v>3.68</v>
      </c>
      <c r="O23" s="8">
        <v>0</v>
      </c>
      <c r="P23" s="8">
        <v>0</v>
      </c>
    </row>
    <row r="24" spans="2:16">
      <c r="B24" s="6" t="s">
        <v>876</v>
      </c>
      <c r="C24" s="17">
        <v>8288726</v>
      </c>
      <c r="D24" s="6" t="s">
        <v>136</v>
      </c>
      <c r="E24" s="6"/>
      <c r="F24" s="6" t="s">
        <v>877</v>
      </c>
      <c r="G24" s="17">
        <v>1.69</v>
      </c>
      <c r="H24" s="6" t="s">
        <v>101</v>
      </c>
      <c r="I24" s="21">
        <v>4.8000000000000001E-2</v>
      </c>
      <c r="J24" s="8">
        <v>4.8399999999999999E-2</v>
      </c>
      <c r="K24" s="7">
        <v>3000</v>
      </c>
      <c r="L24" s="7">
        <v>122.36</v>
      </c>
      <c r="M24" s="7">
        <v>3.67</v>
      </c>
      <c r="O24" s="8">
        <v>0</v>
      </c>
      <c r="P24" s="8">
        <v>0</v>
      </c>
    </row>
    <row r="25" spans="2:16">
      <c r="B25" s="6" t="s">
        <v>878</v>
      </c>
      <c r="C25" s="17">
        <v>828727</v>
      </c>
      <c r="D25" s="6" t="s">
        <v>136</v>
      </c>
      <c r="E25" s="6"/>
      <c r="F25" s="6" t="s">
        <v>879</v>
      </c>
      <c r="G25" s="17">
        <v>1.77</v>
      </c>
      <c r="H25" s="6" t="s">
        <v>101</v>
      </c>
      <c r="I25" s="21">
        <v>4.8000000000000001E-2</v>
      </c>
      <c r="J25" s="8">
        <v>4.8599999999999997E-2</v>
      </c>
      <c r="K25" s="7">
        <v>2000</v>
      </c>
      <c r="L25" s="7">
        <v>121.85</v>
      </c>
      <c r="M25" s="7">
        <v>2.44</v>
      </c>
      <c r="O25" s="8">
        <v>0</v>
      </c>
      <c r="P25" s="8">
        <v>0</v>
      </c>
    </row>
    <row r="26" spans="2:16">
      <c r="B26" s="6" t="s">
        <v>880</v>
      </c>
      <c r="C26" s="17">
        <v>828728</v>
      </c>
      <c r="D26" s="6" t="s">
        <v>136</v>
      </c>
      <c r="E26" s="6"/>
      <c r="F26" s="6" t="s">
        <v>881</v>
      </c>
      <c r="G26" s="17">
        <v>1.85</v>
      </c>
      <c r="H26" s="6" t="s">
        <v>101</v>
      </c>
      <c r="I26" s="21">
        <v>4.8000000000000001E-2</v>
      </c>
      <c r="J26" s="8">
        <v>4.8599999999999997E-2</v>
      </c>
      <c r="K26" s="7">
        <v>60000</v>
      </c>
      <c r="L26" s="7">
        <v>121.57</v>
      </c>
      <c r="M26" s="7">
        <v>72.94</v>
      </c>
      <c r="O26" s="8">
        <v>6.9999999999999999E-4</v>
      </c>
      <c r="P26" s="8">
        <v>2.0000000000000001E-4</v>
      </c>
    </row>
    <row r="27" spans="2:16">
      <c r="B27" s="6" t="s">
        <v>882</v>
      </c>
      <c r="C27" s="17">
        <v>8288729</v>
      </c>
      <c r="D27" s="6" t="s">
        <v>136</v>
      </c>
      <c r="E27" s="6"/>
      <c r="F27" s="6" t="s">
        <v>883</v>
      </c>
      <c r="G27" s="17">
        <v>1.89</v>
      </c>
      <c r="H27" s="6" t="s">
        <v>101</v>
      </c>
      <c r="I27" s="21">
        <v>4.8000000000000001E-2</v>
      </c>
      <c r="J27" s="8">
        <v>4.8599999999999997E-2</v>
      </c>
      <c r="K27" s="7">
        <v>2900</v>
      </c>
      <c r="L27" s="7">
        <v>124.34</v>
      </c>
      <c r="M27" s="7">
        <v>3.61</v>
      </c>
      <c r="O27" s="8">
        <v>0</v>
      </c>
      <c r="P27" s="8">
        <v>0</v>
      </c>
    </row>
    <row r="28" spans="2:16">
      <c r="B28" s="6" t="s">
        <v>884</v>
      </c>
      <c r="C28" s="17">
        <v>8768730</v>
      </c>
      <c r="D28" s="6" t="s">
        <v>136</v>
      </c>
      <c r="E28" s="6"/>
      <c r="F28" s="6" t="s">
        <v>885</v>
      </c>
      <c r="G28" s="17">
        <v>1.97</v>
      </c>
      <c r="H28" s="6" t="s">
        <v>101</v>
      </c>
      <c r="I28" s="21">
        <v>4.8000000000000001E-2</v>
      </c>
      <c r="J28" s="8">
        <v>4.8599999999999997E-2</v>
      </c>
      <c r="K28" s="7">
        <v>76800</v>
      </c>
      <c r="L28" s="7">
        <v>123.62</v>
      </c>
      <c r="M28" s="7">
        <v>94.94</v>
      </c>
      <c r="O28" s="8">
        <v>8.9999999999999998E-4</v>
      </c>
      <c r="P28" s="8">
        <v>2.9999999999999997E-4</v>
      </c>
    </row>
    <row r="29" spans="2:16">
      <c r="B29" s="6" t="s">
        <v>886</v>
      </c>
      <c r="C29" s="17">
        <v>8768731</v>
      </c>
      <c r="D29" s="6" t="s">
        <v>136</v>
      </c>
      <c r="E29" s="6"/>
      <c r="F29" s="6" t="s">
        <v>887</v>
      </c>
      <c r="G29" s="17">
        <v>2.06</v>
      </c>
      <c r="H29" s="6" t="s">
        <v>101</v>
      </c>
      <c r="I29" s="21">
        <v>4.8000000000000001E-2</v>
      </c>
      <c r="J29" s="8">
        <v>4.8500000000000001E-2</v>
      </c>
      <c r="K29" s="7">
        <v>3000</v>
      </c>
      <c r="L29" s="7">
        <v>122.52</v>
      </c>
      <c r="M29" s="7">
        <v>3.68</v>
      </c>
      <c r="O29" s="8">
        <v>0</v>
      </c>
      <c r="P29" s="8">
        <v>0</v>
      </c>
    </row>
    <row r="30" spans="2:16">
      <c r="B30" s="6" t="s">
        <v>888</v>
      </c>
      <c r="C30" s="17">
        <v>8768732</v>
      </c>
      <c r="D30" s="6" t="s">
        <v>136</v>
      </c>
      <c r="E30" s="6"/>
      <c r="F30" s="6" t="s">
        <v>889</v>
      </c>
      <c r="G30" s="17">
        <v>2.14</v>
      </c>
      <c r="H30" s="6" t="s">
        <v>101</v>
      </c>
      <c r="I30" s="21">
        <v>4.8000000000000001E-2</v>
      </c>
      <c r="J30" s="8">
        <v>4.8599999999999997E-2</v>
      </c>
      <c r="K30" s="7">
        <v>100000</v>
      </c>
      <c r="L30" s="7">
        <v>122.03</v>
      </c>
      <c r="M30" s="7">
        <v>122.03</v>
      </c>
      <c r="O30" s="8">
        <v>1.1000000000000001E-3</v>
      </c>
      <c r="P30" s="8">
        <v>2.9999999999999997E-4</v>
      </c>
    </row>
    <row r="31" spans="2:16">
      <c r="B31" s="6" t="s">
        <v>890</v>
      </c>
      <c r="C31" s="17">
        <v>8768733</v>
      </c>
      <c r="D31" s="6" t="s">
        <v>136</v>
      </c>
      <c r="E31" s="6"/>
      <c r="F31" s="6" t="s">
        <v>891</v>
      </c>
      <c r="G31" s="17">
        <v>2.2200000000000002</v>
      </c>
      <c r="H31" s="6" t="s">
        <v>101</v>
      </c>
      <c r="I31" s="21">
        <v>4.8000000000000001E-2</v>
      </c>
      <c r="J31" s="8">
        <v>4.8599999999999997E-2</v>
      </c>
      <c r="K31" s="7">
        <v>25000</v>
      </c>
      <c r="L31" s="7">
        <v>120.67</v>
      </c>
      <c r="M31" s="7">
        <v>30.17</v>
      </c>
      <c r="O31" s="8">
        <v>2.9999999999999997E-4</v>
      </c>
      <c r="P31" s="8">
        <v>1E-4</v>
      </c>
    </row>
    <row r="32" spans="2:16">
      <c r="B32" s="6" t="s">
        <v>892</v>
      </c>
      <c r="C32" s="17">
        <v>8768734</v>
      </c>
      <c r="D32" s="6" t="s">
        <v>136</v>
      </c>
      <c r="E32" s="6"/>
      <c r="F32" s="6" t="s">
        <v>893</v>
      </c>
      <c r="G32" s="17">
        <v>2.31</v>
      </c>
      <c r="H32" s="6" t="s">
        <v>101</v>
      </c>
      <c r="I32" s="21">
        <v>4.8000000000000001E-2</v>
      </c>
      <c r="J32" s="8">
        <v>4.8500000000000001E-2</v>
      </c>
      <c r="K32" s="7">
        <v>3000</v>
      </c>
      <c r="L32" s="7">
        <v>118.9</v>
      </c>
      <c r="M32" s="7">
        <v>3.57</v>
      </c>
      <c r="O32" s="8">
        <v>0</v>
      </c>
      <c r="P32" s="8">
        <v>0</v>
      </c>
    </row>
    <row r="33" spans="2:16">
      <c r="B33" s="6" t="s">
        <v>894</v>
      </c>
      <c r="C33" s="17">
        <v>8768735</v>
      </c>
      <c r="D33" s="6" t="s">
        <v>136</v>
      </c>
      <c r="E33" s="6"/>
      <c r="F33" s="6" t="s">
        <v>895</v>
      </c>
      <c r="G33" s="17">
        <v>2.34</v>
      </c>
      <c r="H33" s="6" t="s">
        <v>101</v>
      </c>
      <c r="I33" s="21">
        <v>4.8000000000000001E-2</v>
      </c>
      <c r="J33" s="8">
        <v>4.8599999999999997E-2</v>
      </c>
      <c r="K33" s="7">
        <v>12000</v>
      </c>
      <c r="L33" s="7">
        <v>120.44</v>
      </c>
      <c r="M33" s="7">
        <v>14.45</v>
      </c>
      <c r="O33" s="8">
        <v>1E-4</v>
      </c>
      <c r="P33" s="8">
        <v>0</v>
      </c>
    </row>
    <row r="34" spans="2:16">
      <c r="B34" s="6" t="s">
        <v>896</v>
      </c>
      <c r="C34" s="17">
        <v>8768746</v>
      </c>
      <c r="D34" s="6" t="s">
        <v>136</v>
      </c>
      <c r="E34" s="6"/>
      <c r="F34" s="6" t="s">
        <v>897</v>
      </c>
      <c r="G34" s="17">
        <v>3.19</v>
      </c>
      <c r="H34" s="6" t="s">
        <v>101</v>
      </c>
      <c r="I34" s="21">
        <v>4.8000000000000001E-2</v>
      </c>
      <c r="J34" s="8">
        <v>4.8500000000000001E-2</v>
      </c>
      <c r="K34" s="7">
        <v>26000</v>
      </c>
      <c r="L34" s="7">
        <v>113.43</v>
      </c>
      <c r="M34" s="7">
        <v>29.49</v>
      </c>
      <c r="O34" s="8">
        <v>2.9999999999999997E-4</v>
      </c>
      <c r="P34" s="8">
        <v>1E-4</v>
      </c>
    </row>
    <row r="35" spans="2:16">
      <c r="B35" s="6" t="s">
        <v>898</v>
      </c>
      <c r="C35" s="17">
        <v>82888751</v>
      </c>
      <c r="D35" s="6" t="s">
        <v>136</v>
      </c>
      <c r="E35" s="6"/>
      <c r="F35" s="6" t="s">
        <v>899</v>
      </c>
      <c r="G35" s="17">
        <v>3.53</v>
      </c>
      <c r="H35" s="6" t="s">
        <v>101</v>
      </c>
      <c r="I35" s="21">
        <v>4.8000000000000001E-2</v>
      </c>
      <c r="J35" s="8">
        <v>4.8599999999999997E-2</v>
      </c>
      <c r="K35" s="7">
        <v>70000</v>
      </c>
      <c r="L35" s="7">
        <v>113.53</v>
      </c>
      <c r="M35" s="7">
        <v>79.47</v>
      </c>
      <c r="O35" s="8">
        <v>6.9999999999999999E-4</v>
      </c>
      <c r="P35" s="8">
        <v>2.0000000000000001E-4</v>
      </c>
    </row>
    <row r="36" spans="2:16">
      <c r="B36" s="6" t="s">
        <v>900</v>
      </c>
      <c r="C36" s="17">
        <v>82888752</v>
      </c>
      <c r="D36" s="6" t="s">
        <v>136</v>
      </c>
      <c r="E36" s="6"/>
      <c r="F36" s="6" t="s">
        <v>901</v>
      </c>
      <c r="G36" s="17">
        <v>3.61</v>
      </c>
      <c r="H36" s="6" t="s">
        <v>101</v>
      </c>
      <c r="I36" s="21">
        <v>4.8000000000000001E-2</v>
      </c>
      <c r="J36" s="8">
        <v>4.8500000000000001E-2</v>
      </c>
      <c r="K36" s="7">
        <v>100000</v>
      </c>
      <c r="L36" s="7">
        <v>113.72</v>
      </c>
      <c r="M36" s="7">
        <v>113.72</v>
      </c>
      <c r="O36" s="8">
        <v>1E-3</v>
      </c>
      <c r="P36" s="8">
        <v>2.9999999999999997E-4</v>
      </c>
    </row>
    <row r="37" spans="2:16">
      <c r="B37" s="6" t="s">
        <v>902</v>
      </c>
      <c r="C37" s="17">
        <v>82888753</v>
      </c>
      <c r="D37" s="6" t="s">
        <v>136</v>
      </c>
      <c r="E37" s="6"/>
      <c r="F37" s="6" t="s">
        <v>903</v>
      </c>
      <c r="G37" s="17">
        <v>3.6</v>
      </c>
      <c r="H37" s="6" t="s">
        <v>101</v>
      </c>
      <c r="I37" s="21">
        <v>4.8000000000000001E-2</v>
      </c>
      <c r="J37" s="8">
        <v>4.8599999999999997E-2</v>
      </c>
      <c r="K37" s="7">
        <v>170000</v>
      </c>
      <c r="L37" s="7">
        <v>116.08</v>
      </c>
      <c r="M37" s="7">
        <v>197.33</v>
      </c>
      <c r="O37" s="8">
        <v>1.8E-3</v>
      </c>
      <c r="P37" s="8">
        <v>5.9999999999999995E-4</v>
      </c>
    </row>
    <row r="38" spans="2:16">
      <c r="B38" s="6" t="s">
        <v>904</v>
      </c>
      <c r="C38" s="17">
        <v>82888755</v>
      </c>
      <c r="D38" s="6" t="s">
        <v>136</v>
      </c>
      <c r="E38" s="6"/>
      <c r="F38" s="6" t="s">
        <v>905</v>
      </c>
      <c r="G38" s="17">
        <v>3.77</v>
      </c>
      <c r="H38" s="6" t="s">
        <v>101</v>
      </c>
      <c r="I38" s="21">
        <v>4.8000000000000001E-2</v>
      </c>
      <c r="J38" s="8">
        <v>4.8500000000000001E-2</v>
      </c>
      <c r="K38" s="7">
        <v>10000</v>
      </c>
      <c r="L38" s="7">
        <v>113.49</v>
      </c>
      <c r="M38" s="7">
        <v>11.35</v>
      </c>
      <c r="O38" s="8">
        <v>1E-4</v>
      </c>
      <c r="P38" s="8">
        <v>0</v>
      </c>
    </row>
    <row r="39" spans="2:16">
      <c r="B39" s="6" t="s">
        <v>906</v>
      </c>
      <c r="C39" s="17">
        <v>82888756</v>
      </c>
      <c r="D39" s="6" t="s">
        <v>136</v>
      </c>
      <c r="E39" s="6"/>
      <c r="F39" s="6" t="s">
        <v>907</v>
      </c>
      <c r="G39" s="17">
        <v>3.85</v>
      </c>
      <c r="H39" s="6" t="s">
        <v>101</v>
      </c>
      <c r="I39" s="21">
        <v>4.8000000000000001E-2</v>
      </c>
      <c r="J39" s="8">
        <v>4.8599999999999997E-2</v>
      </c>
      <c r="K39" s="7">
        <v>150000</v>
      </c>
      <c r="L39" s="7">
        <v>112.6</v>
      </c>
      <c r="M39" s="7">
        <v>168.89</v>
      </c>
      <c r="O39" s="8">
        <v>1.5E-3</v>
      </c>
      <c r="P39" s="8">
        <v>5.0000000000000001E-4</v>
      </c>
    </row>
    <row r="40" spans="2:16">
      <c r="B40" s="6" t="s">
        <v>908</v>
      </c>
      <c r="C40" s="17">
        <v>82888757</v>
      </c>
      <c r="D40" s="6" t="s">
        <v>136</v>
      </c>
      <c r="E40" s="6"/>
      <c r="F40" s="6" t="s">
        <v>909</v>
      </c>
      <c r="G40" s="17">
        <v>3.94</v>
      </c>
      <c r="H40" s="6" t="s">
        <v>101</v>
      </c>
      <c r="I40" s="21">
        <v>4.8000000000000001E-2</v>
      </c>
      <c r="J40" s="8">
        <v>4.8599999999999997E-2</v>
      </c>
      <c r="K40" s="7">
        <v>150000</v>
      </c>
      <c r="L40" s="7">
        <v>111.15</v>
      </c>
      <c r="M40" s="7">
        <v>166.73</v>
      </c>
      <c r="O40" s="8">
        <v>1.5E-3</v>
      </c>
      <c r="P40" s="8">
        <v>5.0000000000000001E-4</v>
      </c>
    </row>
    <row r="41" spans="2:16">
      <c r="B41" s="6" t="s">
        <v>910</v>
      </c>
      <c r="C41" s="17">
        <v>82888758</v>
      </c>
      <c r="D41" s="6" t="s">
        <v>136</v>
      </c>
      <c r="E41" s="6"/>
      <c r="F41" s="6" t="s">
        <v>911</v>
      </c>
      <c r="G41" s="17">
        <v>4.0199999999999996</v>
      </c>
      <c r="H41" s="6" t="s">
        <v>101</v>
      </c>
      <c r="I41" s="21">
        <v>4.8000000000000001E-2</v>
      </c>
      <c r="J41" s="8">
        <v>4.8500000000000001E-2</v>
      </c>
      <c r="K41" s="7">
        <v>12000</v>
      </c>
      <c r="L41" s="7">
        <v>109.58</v>
      </c>
      <c r="M41" s="7">
        <v>13.15</v>
      </c>
      <c r="O41" s="8">
        <v>1E-4</v>
      </c>
      <c r="P41" s="8">
        <v>0</v>
      </c>
    </row>
    <row r="42" spans="2:16">
      <c r="B42" s="6" t="s">
        <v>912</v>
      </c>
      <c r="C42" s="17">
        <v>82888760</v>
      </c>
      <c r="D42" s="6" t="s">
        <v>136</v>
      </c>
      <c r="E42" s="6"/>
      <c r="F42" s="6" t="s">
        <v>913</v>
      </c>
      <c r="G42" s="17">
        <v>4.09</v>
      </c>
      <c r="H42" s="6" t="s">
        <v>101</v>
      </c>
      <c r="I42" s="21">
        <v>4.8000000000000001E-2</v>
      </c>
      <c r="J42" s="8">
        <v>4.8599999999999997E-2</v>
      </c>
      <c r="K42" s="7">
        <v>38000</v>
      </c>
      <c r="L42" s="7">
        <v>111.1</v>
      </c>
      <c r="M42" s="7">
        <v>42.22</v>
      </c>
      <c r="O42" s="8">
        <v>4.0000000000000002E-4</v>
      </c>
      <c r="P42" s="8">
        <v>1E-4</v>
      </c>
    </row>
    <row r="43" spans="2:16">
      <c r="B43" s="6" t="s">
        <v>914</v>
      </c>
      <c r="C43" s="17">
        <v>82888761</v>
      </c>
      <c r="D43" s="6" t="s">
        <v>136</v>
      </c>
      <c r="E43" s="6"/>
      <c r="F43" s="6" t="s">
        <v>915</v>
      </c>
      <c r="G43" s="17">
        <v>4.17</v>
      </c>
      <c r="H43" s="6" t="s">
        <v>101</v>
      </c>
      <c r="I43" s="21">
        <v>4.8000000000000001E-2</v>
      </c>
      <c r="J43" s="8">
        <v>4.8599999999999997E-2</v>
      </c>
      <c r="K43" s="7">
        <v>130000</v>
      </c>
      <c r="L43" s="7">
        <v>110.46</v>
      </c>
      <c r="M43" s="7">
        <v>143.6</v>
      </c>
      <c r="O43" s="8">
        <v>1.2999999999999999E-3</v>
      </c>
      <c r="P43" s="8">
        <v>4.0000000000000002E-4</v>
      </c>
    </row>
    <row r="44" spans="2:16">
      <c r="B44" s="6" t="s">
        <v>916</v>
      </c>
      <c r="C44" s="17">
        <v>82888764</v>
      </c>
      <c r="D44" s="6" t="s">
        <v>136</v>
      </c>
      <c r="E44" s="6"/>
      <c r="F44" s="6" t="s">
        <v>917</v>
      </c>
      <c r="G44" s="17">
        <v>4.42</v>
      </c>
      <c r="H44" s="6" t="s">
        <v>101</v>
      </c>
      <c r="I44" s="21">
        <v>4.8000000000000001E-2</v>
      </c>
      <c r="J44" s="8">
        <v>4.8599999999999997E-2</v>
      </c>
      <c r="K44" s="7">
        <v>10000</v>
      </c>
      <c r="L44" s="7">
        <v>109.58</v>
      </c>
      <c r="M44" s="7">
        <v>10.96</v>
      </c>
      <c r="O44" s="8">
        <v>1E-4</v>
      </c>
      <c r="P44" s="8">
        <v>0</v>
      </c>
    </row>
    <row r="45" spans="2:16">
      <c r="B45" s="6" t="s">
        <v>918</v>
      </c>
      <c r="C45" s="17">
        <v>82888765</v>
      </c>
      <c r="D45" s="6" t="s">
        <v>136</v>
      </c>
      <c r="E45" s="6"/>
      <c r="F45" s="6" t="s">
        <v>919</v>
      </c>
      <c r="G45" s="17">
        <v>4.4000000000000004</v>
      </c>
      <c r="H45" s="6" t="s">
        <v>101</v>
      </c>
      <c r="I45" s="21">
        <v>4.8000000000000001E-2</v>
      </c>
      <c r="J45" s="8">
        <v>4.8599999999999997E-2</v>
      </c>
      <c r="K45" s="7">
        <v>40000</v>
      </c>
      <c r="L45" s="7">
        <v>112.07</v>
      </c>
      <c r="M45" s="7">
        <v>44.83</v>
      </c>
      <c r="O45" s="8">
        <v>4.0000000000000002E-4</v>
      </c>
      <c r="P45" s="8">
        <v>1E-4</v>
      </c>
    </row>
    <row r="46" spans="2:16">
      <c r="B46" s="6" t="s">
        <v>920</v>
      </c>
      <c r="C46" s="17">
        <v>82888766</v>
      </c>
      <c r="D46" s="6" t="s">
        <v>136</v>
      </c>
      <c r="E46" s="6"/>
      <c r="F46" s="6" t="s">
        <v>921</v>
      </c>
      <c r="G46" s="17">
        <v>4.49</v>
      </c>
      <c r="H46" s="6" t="s">
        <v>101</v>
      </c>
      <c r="I46" s="21">
        <v>4.8000000000000001E-2</v>
      </c>
      <c r="J46" s="8">
        <v>4.8599999999999997E-2</v>
      </c>
      <c r="K46" s="7">
        <v>80000</v>
      </c>
      <c r="L46" s="7">
        <v>111.53</v>
      </c>
      <c r="M46" s="7">
        <v>89.22</v>
      </c>
      <c r="O46" s="8">
        <v>8.0000000000000004E-4</v>
      </c>
      <c r="P46" s="8">
        <v>2.0000000000000001E-4</v>
      </c>
    </row>
    <row r="47" spans="2:16">
      <c r="B47" s="6" t="s">
        <v>922</v>
      </c>
      <c r="C47" s="17">
        <v>82888774</v>
      </c>
      <c r="D47" s="6" t="s">
        <v>136</v>
      </c>
      <c r="E47" s="6"/>
      <c r="F47" s="6" t="s">
        <v>923</v>
      </c>
      <c r="G47" s="17">
        <v>5.04</v>
      </c>
      <c r="H47" s="6" t="s">
        <v>101</v>
      </c>
      <c r="I47" s="21">
        <v>4.8000000000000001E-2</v>
      </c>
      <c r="J47" s="8">
        <v>4.8599999999999997E-2</v>
      </c>
      <c r="K47" s="7">
        <v>24000</v>
      </c>
      <c r="L47" s="7">
        <v>107.25</v>
      </c>
      <c r="M47" s="7">
        <v>25.74</v>
      </c>
      <c r="O47" s="8">
        <v>2.0000000000000001E-4</v>
      </c>
      <c r="P47" s="8">
        <v>1E-4</v>
      </c>
    </row>
    <row r="48" spans="2:16">
      <c r="B48" s="6" t="s">
        <v>924</v>
      </c>
      <c r="C48" s="17">
        <v>828887770</v>
      </c>
      <c r="D48" s="6" t="s">
        <v>136</v>
      </c>
      <c r="E48" s="6"/>
      <c r="F48" s="6" t="s">
        <v>925</v>
      </c>
      <c r="G48" s="17">
        <v>5.12</v>
      </c>
      <c r="H48" s="6" t="s">
        <v>101</v>
      </c>
      <c r="I48" s="21">
        <v>4.8000000000000001E-2</v>
      </c>
      <c r="J48" s="8">
        <v>4.8599999999999997E-2</v>
      </c>
      <c r="K48" s="7">
        <v>19000</v>
      </c>
      <c r="L48" s="7">
        <v>106.42</v>
      </c>
      <c r="M48" s="7">
        <v>20.22</v>
      </c>
      <c r="O48" s="8">
        <v>2.0000000000000001E-4</v>
      </c>
      <c r="P48" s="8">
        <v>1E-4</v>
      </c>
    </row>
    <row r="49" spans="2:16">
      <c r="B49" s="6" t="s">
        <v>926</v>
      </c>
      <c r="C49" s="17">
        <v>82888776</v>
      </c>
      <c r="D49" s="6" t="s">
        <v>136</v>
      </c>
      <c r="E49" s="6"/>
      <c r="F49" s="6" t="s">
        <v>927</v>
      </c>
      <c r="G49" s="17">
        <v>5.2</v>
      </c>
      <c r="H49" s="6" t="s">
        <v>101</v>
      </c>
      <c r="I49" s="21">
        <v>4.8000000000000001E-2</v>
      </c>
      <c r="J49" s="8">
        <v>4.8599999999999997E-2</v>
      </c>
      <c r="K49" s="7">
        <v>20000</v>
      </c>
      <c r="L49" s="7">
        <v>105.81</v>
      </c>
      <c r="M49" s="7">
        <v>21.16</v>
      </c>
      <c r="O49" s="8">
        <v>2.0000000000000001E-4</v>
      </c>
      <c r="P49" s="8">
        <v>1E-4</v>
      </c>
    </row>
    <row r="50" spans="2:16">
      <c r="B50" s="6" t="s">
        <v>928</v>
      </c>
      <c r="C50" s="17">
        <v>82888777</v>
      </c>
      <c r="D50" s="6" t="s">
        <v>136</v>
      </c>
      <c r="E50" s="6"/>
      <c r="F50" s="6" t="s">
        <v>929</v>
      </c>
      <c r="G50" s="17">
        <v>5.16</v>
      </c>
      <c r="H50" s="6" t="s">
        <v>101</v>
      </c>
      <c r="I50" s="21">
        <v>4.8000000000000001E-2</v>
      </c>
      <c r="J50" s="8">
        <v>4.8599999999999997E-2</v>
      </c>
      <c r="K50" s="7">
        <v>10000</v>
      </c>
      <c r="L50" s="7">
        <v>107.58</v>
      </c>
      <c r="M50" s="7">
        <v>10.76</v>
      </c>
      <c r="O50" s="8">
        <v>1E-4</v>
      </c>
      <c r="P50" s="8">
        <v>0</v>
      </c>
    </row>
    <row r="51" spans="2:16">
      <c r="B51" s="6" t="s">
        <v>930</v>
      </c>
      <c r="C51" s="17">
        <v>82888779</v>
      </c>
      <c r="D51" s="6" t="s">
        <v>136</v>
      </c>
      <c r="E51" s="6"/>
      <c r="F51" s="6" t="s">
        <v>931</v>
      </c>
      <c r="G51" s="17">
        <v>5.33</v>
      </c>
      <c r="H51" s="6" t="s">
        <v>101</v>
      </c>
      <c r="I51" s="21">
        <v>4.8000000000000001E-2</v>
      </c>
      <c r="J51" s="8">
        <v>4.8599999999999997E-2</v>
      </c>
      <c r="K51" s="7">
        <v>15000</v>
      </c>
      <c r="L51" s="7">
        <v>105.93</v>
      </c>
      <c r="M51" s="7">
        <v>15.89</v>
      </c>
      <c r="O51" s="8">
        <v>1E-4</v>
      </c>
      <c r="P51" s="8">
        <v>0</v>
      </c>
    </row>
    <row r="52" spans="2:16">
      <c r="B52" s="6" t="s">
        <v>932</v>
      </c>
      <c r="C52" s="17">
        <v>82888780</v>
      </c>
      <c r="D52" s="6" t="s">
        <v>136</v>
      </c>
      <c r="E52" s="6"/>
      <c r="F52" s="6" t="s">
        <v>933</v>
      </c>
      <c r="G52" s="17">
        <v>5.41</v>
      </c>
      <c r="H52" s="6" t="s">
        <v>101</v>
      </c>
      <c r="I52" s="21">
        <v>4.8000000000000001E-2</v>
      </c>
      <c r="J52" s="8">
        <v>4.8599999999999997E-2</v>
      </c>
      <c r="K52" s="7">
        <v>54000</v>
      </c>
      <c r="L52" s="7">
        <v>105</v>
      </c>
      <c r="M52" s="7">
        <v>56.7</v>
      </c>
      <c r="O52" s="8">
        <v>5.0000000000000001E-4</v>
      </c>
      <c r="P52" s="8">
        <v>2.0000000000000001E-4</v>
      </c>
    </row>
    <row r="53" spans="2:16">
      <c r="B53" s="6" t="s">
        <v>934</v>
      </c>
      <c r="C53" s="17">
        <v>82888785</v>
      </c>
      <c r="D53" s="6" t="s">
        <v>136</v>
      </c>
      <c r="E53" s="6"/>
      <c r="F53" s="6" t="s">
        <v>935</v>
      </c>
      <c r="G53" s="17">
        <v>5.7</v>
      </c>
      <c r="H53" s="6" t="s">
        <v>101</v>
      </c>
      <c r="I53" s="21">
        <v>4.8000000000000001E-2</v>
      </c>
      <c r="J53" s="8">
        <v>4.8599999999999997E-2</v>
      </c>
      <c r="K53" s="7">
        <v>27000</v>
      </c>
      <c r="L53" s="7">
        <v>104.91</v>
      </c>
      <c r="M53" s="7">
        <v>28.33</v>
      </c>
      <c r="O53" s="8">
        <v>2.9999999999999997E-4</v>
      </c>
      <c r="P53" s="8">
        <v>1E-4</v>
      </c>
    </row>
    <row r="54" spans="2:16">
      <c r="B54" s="6" t="s">
        <v>936</v>
      </c>
      <c r="C54" s="17">
        <v>82888786</v>
      </c>
      <c r="D54" s="6" t="s">
        <v>136</v>
      </c>
      <c r="E54" s="6"/>
      <c r="F54" s="6" t="s">
        <v>937</v>
      </c>
      <c r="G54" s="17">
        <v>5.78</v>
      </c>
      <c r="H54" s="6" t="s">
        <v>101</v>
      </c>
      <c r="I54" s="21">
        <v>4.8000000000000001E-2</v>
      </c>
      <c r="J54" s="8">
        <v>4.8599999999999997E-2</v>
      </c>
      <c r="K54" s="7">
        <v>17000</v>
      </c>
      <c r="L54" s="7">
        <v>104.59</v>
      </c>
      <c r="M54" s="7">
        <v>17.78</v>
      </c>
      <c r="O54" s="8">
        <v>2.0000000000000001E-4</v>
      </c>
      <c r="P54" s="8">
        <v>0</v>
      </c>
    </row>
    <row r="55" spans="2:16">
      <c r="B55" s="6" t="s">
        <v>938</v>
      </c>
      <c r="C55" s="17">
        <v>82888787</v>
      </c>
      <c r="D55" s="6" t="s">
        <v>136</v>
      </c>
      <c r="E55" s="6"/>
      <c r="F55" s="6" t="s">
        <v>939</v>
      </c>
      <c r="G55" s="17">
        <v>5.87</v>
      </c>
      <c r="H55" s="6" t="s">
        <v>101</v>
      </c>
      <c r="I55" s="21">
        <v>4.8000000000000001E-2</v>
      </c>
      <c r="J55" s="8">
        <v>4.8599999999999997E-2</v>
      </c>
      <c r="K55" s="7">
        <v>30000</v>
      </c>
      <c r="L55" s="7">
        <v>104.16</v>
      </c>
      <c r="M55" s="7">
        <v>31.25</v>
      </c>
      <c r="O55" s="8">
        <v>2.9999999999999997E-4</v>
      </c>
      <c r="P55" s="8">
        <v>1E-4</v>
      </c>
    </row>
    <row r="56" spans="2:16">
      <c r="B56" s="6" t="s">
        <v>940</v>
      </c>
      <c r="C56" s="17">
        <v>82888788</v>
      </c>
      <c r="D56" s="6" t="s">
        <v>136</v>
      </c>
      <c r="E56" s="6"/>
      <c r="F56" s="6" t="s">
        <v>941</v>
      </c>
      <c r="G56" s="17">
        <v>5.95</v>
      </c>
      <c r="H56" s="6" t="s">
        <v>101</v>
      </c>
      <c r="I56" s="21">
        <v>4.8000000000000001E-2</v>
      </c>
      <c r="J56" s="8">
        <v>4.8599999999999997E-2</v>
      </c>
      <c r="K56" s="7">
        <v>110000</v>
      </c>
      <c r="L56" s="7">
        <v>103.78</v>
      </c>
      <c r="M56" s="7">
        <v>114.16</v>
      </c>
      <c r="O56" s="8">
        <v>1E-3</v>
      </c>
      <c r="P56" s="8">
        <v>2.9999999999999997E-4</v>
      </c>
    </row>
    <row r="57" spans="2:16">
      <c r="B57" s="6" t="s">
        <v>942</v>
      </c>
      <c r="C57" s="17">
        <v>82888789</v>
      </c>
      <c r="D57" s="6" t="s">
        <v>136</v>
      </c>
      <c r="E57" s="6"/>
      <c r="F57" s="6" t="s">
        <v>943</v>
      </c>
      <c r="G57" s="17">
        <v>5.89</v>
      </c>
      <c r="H57" s="6" t="s">
        <v>101</v>
      </c>
      <c r="I57" s="21">
        <v>4.8000000000000001E-2</v>
      </c>
      <c r="J57" s="8">
        <v>4.8599999999999997E-2</v>
      </c>
      <c r="K57" s="7">
        <v>15000</v>
      </c>
      <c r="L57" s="7">
        <v>105.83</v>
      </c>
      <c r="M57" s="7">
        <v>15.87</v>
      </c>
      <c r="O57" s="8">
        <v>1E-4</v>
      </c>
      <c r="P57" s="8">
        <v>0</v>
      </c>
    </row>
    <row r="58" spans="2:16">
      <c r="B58" s="6" t="s">
        <v>944</v>
      </c>
      <c r="C58" s="17">
        <v>82888790</v>
      </c>
      <c r="D58" s="6" t="s">
        <v>136</v>
      </c>
      <c r="E58" s="6"/>
      <c r="F58" s="6" t="s">
        <v>945</v>
      </c>
      <c r="G58" s="17">
        <v>5.97</v>
      </c>
      <c r="H58" s="6" t="s">
        <v>101</v>
      </c>
      <c r="I58" s="21">
        <v>4.8000000000000001E-2</v>
      </c>
      <c r="J58" s="8">
        <v>4.8599999999999997E-2</v>
      </c>
      <c r="K58" s="7">
        <v>36000</v>
      </c>
      <c r="L58" s="7">
        <v>105.01</v>
      </c>
      <c r="M58" s="7">
        <v>37.81</v>
      </c>
      <c r="O58" s="8">
        <v>2.9999999999999997E-4</v>
      </c>
      <c r="P58" s="8">
        <v>1E-4</v>
      </c>
    </row>
    <row r="59" spans="2:16">
      <c r="B59" s="6" t="s">
        <v>946</v>
      </c>
      <c r="C59" s="17">
        <v>828887930</v>
      </c>
      <c r="D59" s="6" t="s">
        <v>136</v>
      </c>
      <c r="E59" s="6"/>
      <c r="F59" s="6" t="s">
        <v>947</v>
      </c>
      <c r="G59" s="17">
        <v>6.06</v>
      </c>
      <c r="H59" s="6" t="s">
        <v>101</v>
      </c>
      <c r="I59" s="21">
        <v>4.8000000000000001E-2</v>
      </c>
      <c r="J59" s="8">
        <v>4.8599999999999997E-2</v>
      </c>
      <c r="K59" s="7">
        <v>11000</v>
      </c>
      <c r="L59" s="7">
        <v>103.72</v>
      </c>
      <c r="M59" s="7">
        <v>11.41</v>
      </c>
      <c r="O59" s="8">
        <v>1E-4</v>
      </c>
      <c r="P59" s="8">
        <v>0</v>
      </c>
    </row>
    <row r="60" spans="2:16">
      <c r="B60" s="6" t="s">
        <v>948</v>
      </c>
      <c r="C60" s="17">
        <v>82888792</v>
      </c>
      <c r="D60" s="6" t="s">
        <v>136</v>
      </c>
      <c r="E60" s="6"/>
      <c r="F60" s="6" t="s">
        <v>949</v>
      </c>
      <c r="G60" s="17">
        <v>6.14</v>
      </c>
      <c r="H60" s="6" t="s">
        <v>101</v>
      </c>
      <c r="I60" s="21">
        <v>4.8000000000000001E-2</v>
      </c>
      <c r="J60" s="8">
        <v>4.8599999999999997E-2</v>
      </c>
      <c r="K60" s="7">
        <v>40000</v>
      </c>
      <c r="L60" s="7">
        <v>103.3</v>
      </c>
      <c r="M60" s="7">
        <v>41.32</v>
      </c>
      <c r="O60" s="8">
        <v>4.0000000000000002E-4</v>
      </c>
      <c r="P60" s="8">
        <v>1E-4</v>
      </c>
    </row>
    <row r="61" spans="2:16">
      <c r="B61" s="6" t="s">
        <v>950</v>
      </c>
      <c r="C61" s="17">
        <v>82888793</v>
      </c>
      <c r="D61" s="6" t="s">
        <v>136</v>
      </c>
      <c r="E61" s="6"/>
      <c r="F61" s="6" t="s">
        <v>951</v>
      </c>
      <c r="G61" s="17">
        <v>6.22</v>
      </c>
      <c r="H61" s="6" t="s">
        <v>101</v>
      </c>
      <c r="I61" s="21">
        <v>4.8000000000000001E-2</v>
      </c>
      <c r="J61" s="8">
        <v>4.8599999999999997E-2</v>
      </c>
      <c r="K61" s="7">
        <v>297000</v>
      </c>
      <c r="L61" s="7">
        <v>103.17</v>
      </c>
      <c r="M61" s="7">
        <v>306.39999999999998</v>
      </c>
      <c r="O61" s="8">
        <v>2.8E-3</v>
      </c>
      <c r="P61" s="8">
        <v>8.9999999999999998E-4</v>
      </c>
    </row>
    <row r="62" spans="2:16">
      <c r="B62" s="6" t="s">
        <v>952</v>
      </c>
      <c r="C62" s="17">
        <v>82888794</v>
      </c>
      <c r="D62" s="6" t="s">
        <v>136</v>
      </c>
      <c r="E62" s="6"/>
      <c r="F62" s="6" t="s">
        <v>953</v>
      </c>
      <c r="G62" s="17">
        <v>6.31</v>
      </c>
      <c r="H62" s="6" t="s">
        <v>101</v>
      </c>
      <c r="I62" s="21">
        <v>4.8000000000000001E-2</v>
      </c>
      <c r="J62" s="8">
        <v>4.8599999999999997E-2</v>
      </c>
      <c r="K62" s="7">
        <v>107000</v>
      </c>
      <c r="L62" s="7">
        <v>102.67</v>
      </c>
      <c r="M62" s="7">
        <v>109.85</v>
      </c>
      <c r="O62" s="8">
        <v>1E-3</v>
      </c>
      <c r="P62" s="8">
        <v>2.9999999999999997E-4</v>
      </c>
    </row>
    <row r="63" spans="2:16">
      <c r="B63" s="6" t="s">
        <v>954</v>
      </c>
      <c r="C63" s="17">
        <v>82888795</v>
      </c>
      <c r="D63" s="6" t="s">
        <v>136</v>
      </c>
      <c r="E63" s="6"/>
      <c r="F63" s="6" t="s">
        <v>955</v>
      </c>
      <c r="G63" s="17">
        <v>6.25</v>
      </c>
      <c r="H63" s="6" t="s">
        <v>101</v>
      </c>
      <c r="I63" s="21">
        <v>4.8000000000000001E-2</v>
      </c>
      <c r="J63" s="8">
        <v>4.8500000000000001E-2</v>
      </c>
      <c r="K63" s="7">
        <v>18000</v>
      </c>
      <c r="L63" s="7">
        <v>103.63</v>
      </c>
      <c r="M63" s="7">
        <v>18.649999999999999</v>
      </c>
      <c r="O63" s="8">
        <v>2.0000000000000001E-4</v>
      </c>
      <c r="P63" s="8">
        <v>1E-4</v>
      </c>
    </row>
    <row r="64" spans="2:16">
      <c r="B64" s="6" t="s">
        <v>956</v>
      </c>
      <c r="C64" s="17">
        <v>82888797</v>
      </c>
      <c r="D64" s="6" t="s">
        <v>136</v>
      </c>
      <c r="E64" s="6"/>
      <c r="F64" s="6" t="s">
        <v>957</v>
      </c>
      <c r="G64" s="17">
        <v>6.41</v>
      </c>
      <c r="H64" s="6" t="s">
        <v>101</v>
      </c>
      <c r="I64" s="21">
        <v>4.8000000000000001E-2</v>
      </c>
      <c r="J64" s="8">
        <v>4.8599999999999997E-2</v>
      </c>
      <c r="K64" s="7">
        <v>11000</v>
      </c>
      <c r="L64" s="7">
        <v>103.02</v>
      </c>
      <c r="M64" s="7">
        <v>11.33</v>
      </c>
      <c r="O64" s="8">
        <v>1E-4</v>
      </c>
      <c r="P64" s="8">
        <v>0</v>
      </c>
    </row>
    <row r="65" spans="2:16">
      <c r="B65" s="6" t="s">
        <v>958</v>
      </c>
      <c r="C65" s="17">
        <v>82888798</v>
      </c>
      <c r="D65" s="6" t="s">
        <v>136</v>
      </c>
      <c r="E65" s="6"/>
      <c r="F65" s="6" t="s">
        <v>959</v>
      </c>
      <c r="G65" s="17">
        <v>6.49</v>
      </c>
      <c r="H65" s="6" t="s">
        <v>101</v>
      </c>
      <c r="I65" s="21">
        <v>4.8000000000000001E-2</v>
      </c>
      <c r="J65" s="8">
        <v>4.8500000000000001E-2</v>
      </c>
      <c r="K65" s="7">
        <v>129000</v>
      </c>
      <c r="L65" s="7">
        <v>103.1</v>
      </c>
      <c r="M65" s="7">
        <v>133</v>
      </c>
      <c r="O65" s="8">
        <v>1.1999999999999999E-3</v>
      </c>
      <c r="P65" s="8">
        <v>4.0000000000000002E-4</v>
      </c>
    </row>
    <row r="66" spans="2:16">
      <c r="B66" s="6" t="s">
        <v>960</v>
      </c>
      <c r="C66" s="17">
        <v>82888799</v>
      </c>
      <c r="D66" s="6" t="s">
        <v>136</v>
      </c>
      <c r="E66" s="6"/>
      <c r="F66" s="6" t="s">
        <v>961</v>
      </c>
      <c r="G66" s="17">
        <v>6.58</v>
      </c>
      <c r="H66" s="6" t="s">
        <v>101</v>
      </c>
      <c r="I66" s="21">
        <v>4.8000000000000001E-2</v>
      </c>
      <c r="J66" s="8">
        <v>4.8599999999999997E-2</v>
      </c>
      <c r="K66" s="7">
        <v>69000</v>
      </c>
      <c r="L66" s="7">
        <v>102.48</v>
      </c>
      <c r="M66" s="7">
        <v>70.709999999999994</v>
      </c>
      <c r="O66" s="8">
        <v>5.9999999999999995E-4</v>
      </c>
      <c r="P66" s="8">
        <v>2.0000000000000001E-4</v>
      </c>
    </row>
    <row r="67" spans="2:16">
      <c r="B67" s="6" t="s">
        <v>962</v>
      </c>
      <c r="C67" s="17">
        <v>82888800</v>
      </c>
      <c r="D67" s="6" t="s">
        <v>136</v>
      </c>
      <c r="E67" s="6"/>
      <c r="F67" s="6" t="s">
        <v>963</v>
      </c>
      <c r="G67" s="17">
        <v>6.66</v>
      </c>
      <c r="H67" s="6" t="s">
        <v>101</v>
      </c>
      <c r="I67" s="21">
        <v>4.8000000000000001E-2</v>
      </c>
      <c r="J67" s="8">
        <v>4.8599999999999997E-2</v>
      </c>
      <c r="K67" s="7">
        <v>8000</v>
      </c>
      <c r="L67" s="7">
        <v>102.29</v>
      </c>
      <c r="M67" s="7">
        <v>8.18</v>
      </c>
      <c r="O67" s="8">
        <v>1E-4</v>
      </c>
      <c r="P67" s="8">
        <v>0</v>
      </c>
    </row>
    <row r="68" spans="2:16">
      <c r="B68" s="6" t="s">
        <v>964</v>
      </c>
      <c r="C68" s="17">
        <v>82888801</v>
      </c>
      <c r="D68" s="6" t="s">
        <v>136</v>
      </c>
      <c r="E68" s="6"/>
      <c r="F68" s="6" t="s">
        <v>965</v>
      </c>
      <c r="G68" s="17">
        <v>6.58</v>
      </c>
      <c r="H68" s="6" t="s">
        <v>101</v>
      </c>
      <c r="I68" s="21">
        <v>4.8000000000000001E-2</v>
      </c>
      <c r="J68" s="8">
        <v>4.8599999999999997E-2</v>
      </c>
      <c r="K68" s="7">
        <v>80000</v>
      </c>
      <c r="L68" s="7">
        <v>104.31</v>
      </c>
      <c r="M68" s="7">
        <v>83.44</v>
      </c>
      <c r="O68" s="8">
        <v>8.0000000000000004E-4</v>
      </c>
      <c r="P68" s="8">
        <v>2.0000000000000001E-4</v>
      </c>
    </row>
    <row r="69" spans="2:16">
      <c r="B69" s="6" t="s">
        <v>966</v>
      </c>
      <c r="C69" s="17">
        <v>82888802</v>
      </c>
      <c r="D69" s="6" t="s">
        <v>136</v>
      </c>
      <c r="E69" s="6"/>
      <c r="F69" s="6" t="s">
        <v>967</v>
      </c>
      <c r="G69" s="17">
        <v>6.66</v>
      </c>
      <c r="H69" s="6" t="s">
        <v>101</v>
      </c>
      <c r="I69" s="21">
        <v>4.8000000000000001E-2</v>
      </c>
      <c r="J69" s="8">
        <v>4.8599999999999997E-2</v>
      </c>
      <c r="K69" s="7">
        <v>254000</v>
      </c>
      <c r="L69" s="7">
        <v>103.7</v>
      </c>
      <c r="M69" s="7">
        <v>263.39</v>
      </c>
      <c r="O69" s="8">
        <v>2.3999999999999998E-3</v>
      </c>
      <c r="P69" s="8">
        <v>6.9999999999999999E-4</v>
      </c>
    </row>
    <row r="70" spans="2:16">
      <c r="B70" s="6" t="s">
        <v>968</v>
      </c>
      <c r="C70" s="17">
        <v>82888803</v>
      </c>
      <c r="D70" s="6" t="s">
        <v>136</v>
      </c>
      <c r="E70" s="6"/>
      <c r="F70" s="6" t="s">
        <v>969</v>
      </c>
      <c r="G70" s="17">
        <v>6.75</v>
      </c>
      <c r="H70" s="6" t="s">
        <v>101</v>
      </c>
      <c r="I70" s="21">
        <v>4.8000000000000001E-2</v>
      </c>
      <c r="J70" s="8">
        <v>4.8599999999999997E-2</v>
      </c>
      <c r="K70" s="7">
        <v>29000</v>
      </c>
      <c r="L70" s="7">
        <v>102.87</v>
      </c>
      <c r="M70" s="7">
        <v>29.83</v>
      </c>
      <c r="O70" s="8">
        <v>2.9999999999999997E-4</v>
      </c>
      <c r="P70" s="8">
        <v>1E-4</v>
      </c>
    </row>
    <row r="71" spans="2:16">
      <c r="B71" s="6" t="s">
        <v>970</v>
      </c>
      <c r="C71" s="17">
        <v>82888804</v>
      </c>
      <c r="D71" s="6" t="s">
        <v>136</v>
      </c>
      <c r="E71" s="6"/>
      <c r="F71" s="6" t="s">
        <v>971</v>
      </c>
      <c r="G71" s="17">
        <v>6.83</v>
      </c>
      <c r="H71" s="6" t="s">
        <v>101</v>
      </c>
      <c r="I71" s="21">
        <v>4.8000000000000001E-2</v>
      </c>
      <c r="J71" s="8">
        <v>4.8599999999999997E-2</v>
      </c>
      <c r="K71" s="7">
        <v>13000</v>
      </c>
      <c r="L71" s="7">
        <v>102.37</v>
      </c>
      <c r="M71" s="7">
        <v>13.31</v>
      </c>
      <c r="O71" s="8">
        <v>1E-4</v>
      </c>
      <c r="P71" s="8">
        <v>0</v>
      </c>
    </row>
    <row r="72" spans="2:16">
      <c r="B72" s="6" t="s">
        <v>972</v>
      </c>
      <c r="C72" s="17">
        <v>82888805</v>
      </c>
      <c r="D72" s="6" t="s">
        <v>136</v>
      </c>
      <c r="E72" s="6"/>
      <c r="F72" s="6" t="s">
        <v>973</v>
      </c>
      <c r="G72" s="17">
        <v>6.92</v>
      </c>
      <c r="H72" s="6" t="s">
        <v>101</v>
      </c>
      <c r="I72" s="21">
        <v>4.8000000000000001E-2</v>
      </c>
      <c r="J72" s="8">
        <v>4.8599999999999997E-2</v>
      </c>
      <c r="K72" s="7">
        <v>51000</v>
      </c>
      <c r="L72" s="7">
        <v>101.15</v>
      </c>
      <c r="M72" s="7">
        <v>51.59</v>
      </c>
      <c r="O72" s="8">
        <v>5.0000000000000001E-4</v>
      </c>
      <c r="P72" s="8">
        <v>1E-4</v>
      </c>
    </row>
    <row r="73" spans="2:16">
      <c r="B73" s="6" t="s">
        <v>974</v>
      </c>
      <c r="C73" s="17">
        <v>82888806</v>
      </c>
      <c r="D73" s="6" t="s">
        <v>136</v>
      </c>
      <c r="E73" s="6"/>
      <c r="F73" s="6" t="s">
        <v>975</v>
      </c>
      <c r="G73" s="17">
        <v>7</v>
      </c>
      <c r="H73" s="6" t="s">
        <v>101</v>
      </c>
      <c r="I73" s="21">
        <v>4.8000000000000001E-2</v>
      </c>
      <c r="J73" s="8">
        <v>4.8599999999999997E-2</v>
      </c>
      <c r="K73" s="7">
        <v>34000</v>
      </c>
      <c r="L73" s="7">
        <v>100.48</v>
      </c>
      <c r="M73" s="7">
        <v>34.159999999999997</v>
      </c>
      <c r="O73" s="8">
        <v>2.9999999999999997E-4</v>
      </c>
      <c r="P73" s="8">
        <v>1E-4</v>
      </c>
    </row>
    <row r="74" spans="2:16">
      <c r="B74" s="6" t="s">
        <v>976</v>
      </c>
      <c r="C74" s="17">
        <v>82888808</v>
      </c>
      <c r="D74" s="6" t="s">
        <v>136</v>
      </c>
      <c r="E74" s="6"/>
      <c r="F74" s="6" t="s">
        <v>977</v>
      </c>
      <c r="G74" s="17">
        <v>7</v>
      </c>
      <c r="H74" s="6" t="s">
        <v>101</v>
      </c>
      <c r="I74" s="21">
        <v>4.8000000000000001E-2</v>
      </c>
      <c r="J74" s="8">
        <v>4.8599999999999997E-2</v>
      </c>
      <c r="K74" s="7">
        <v>35000</v>
      </c>
      <c r="L74" s="7">
        <v>101.98</v>
      </c>
      <c r="M74" s="7">
        <v>35.69</v>
      </c>
      <c r="O74" s="8">
        <v>2.9999999999999997E-4</v>
      </c>
      <c r="P74" s="8">
        <v>1E-4</v>
      </c>
    </row>
    <row r="75" spans="2:16">
      <c r="B75" s="6" t="s">
        <v>978</v>
      </c>
      <c r="C75" s="17">
        <v>828888010</v>
      </c>
      <c r="D75" s="6" t="s">
        <v>136</v>
      </c>
      <c r="E75" s="6"/>
      <c r="F75" s="6" t="s">
        <v>979</v>
      </c>
      <c r="G75" s="17">
        <v>7.08</v>
      </c>
      <c r="H75" s="6" t="s">
        <v>101</v>
      </c>
      <c r="I75" s="21">
        <v>4.8000000000000001E-2</v>
      </c>
      <c r="J75" s="8">
        <v>4.8599999999999997E-2</v>
      </c>
      <c r="K75" s="7">
        <v>27000</v>
      </c>
      <c r="L75" s="7">
        <v>101.59</v>
      </c>
      <c r="M75" s="7">
        <v>27.43</v>
      </c>
      <c r="O75" s="8">
        <v>2.0000000000000001E-4</v>
      </c>
      <c r="P75" s="8">
        <v>1E-4</v>
      </c>
    </row>
    <row r="76" spans="2:16">
      <c r="B76" s="6" t="s">
        <v>980</v>
      </c>
      <c r="C76" s="17">
        <v>82888812</v>
      </c>
      <c r="D76" s="6" t="s">
        <v>136</v>
      </c>
      <c r="E76" s="6"/>
      <c r="F76" s="6" t="s">
        <v>981</v>
      </c>
      <c r="G76" s="17">
        <v>7.33</v>
      </c>
      <c r="H76" s="6" t="s">
        <v>101</v>
      </c>
      <c r="I76" s="21">
        <v>4.8000000000000001E-2</v>
      </c>
      <c r="J76" s="8">
        <v>4.8599999999999997E-2</v>
      </c>
      <c r="K76" s="7">
        <v>61000</v>
      </c>
      <c r="L76" s="7">
        <v>100.85</v>
      </c>
      <c r="M76" s="7">
        <v>61.52</v>
      </c>
      <c r="O76" s="8">
        <v>5.9999999999999995E-4</v>
      </c>
      <c r="P76" s="8">
        <v>2.0000000000000001E-4</v>
      </c>
    </row>
    <row r="77" spans="2:16">
      <c r="B77" s="6" t="s">
        <v>982</v>
      </c>
      <c r="C77" s="17">
        <v>82888813</v>
      </c>
      <c r="D77" s="6" t="s">
        <v>136</v>
      </c>
      <c r="E77" s="6"/>
      <c r="F77" s="6" t="s">
        <v>983</v>
      </c>
      <c r="G77" s="17">
        <v>7.24</v>
      </c>
      <c r="H77" s="6" t="s">
        <v>101</v>
      </c>
      <c r="I77" s="21">
        <v>4.8000000000000001E-2</v>
      </c>
      <c r="J77" s="8">
        <v>4.8599999999999997E-2</v>
      </c>
      <c r="K77" s="7">
        <v>40000</v>
      </c>
      <c r="L77" s="7">
        <v>103.07</v>
      </c>
      <c r="M77" s="7">
        <v>41.23</v>
      </c>
      <c r="O77" s="8">
        <v>4.0000000000000002E-4</v>
      </c>
      <c r="P77" s="8">
        <v>1E-4</v>
      </c>
    </row>
    <row r="78" spans="2:16">
      <c r="B78" s="6" t="s">
        <v>984</v>
      </c>
      <c r="C78" s="17">
        <v>82888814</v>
      </c>
      <c r="D78" s="6" t="s">
        <v>136</v>
      </c>
      <c r="E78" s="6"/>
      <c r="F78" s="6" t="s">
        <v>985</v>
      </c>
      <c r="G78" s="17">
        <v>7.32</v>
      </c>
      <c r="H78" s="6" t="s">
        <v>101</v>
      </c>
      <c r="I78" s="21">
        <v>4.8000000000000001E-2</v>
      </c>
      <c r="J78" s="8">
        <v>4.8599999999999997E-2</v>
      </c>
      <c r="K78" s="7">
        <v>3000</v>
      </c>
      <c r="L78" s="7">
        <v>102.37</v>
      </c>
      <c r="M78" s="7">
        <v>3.07</v>
      </c>
      <c r="O78" s="8">
        <v>0</v>
      </c>
      <c r="P78" s="8">
        <v>0</v>
      </c>
    </row>
    <row r="79" spans="2:16">
      <c r="B79" s="6" t="s">
        <v>986</v>
      </c>
      <c r="C79" s="17">
        <v>82888815</v>
      </c>
      <c r="D79" s="6" t="s">
        <v>136</v>
      </c>
      <c r="E79" s="6"/>
      <c r="F79" s="6" t="s">
        <v>987</v>
      </c>
      <c r="G79" s="17">
        <v>7.41</v>
      </c>
      <c r="H79" s="6" t="s">
        <v>101</v>
      </c>
      <c r="I79" s="21">
        <v>4.8000000000000001E-2</v>
      </c>
      <c r="J79" s="8">
        <v>4.8599999999999997E-2</v>
      </c>
      <c r="K79" s="7">
        <v>31000</v>
      </c>
      <c r="L79" s="7">
        <v>101.88</v>
      </c>
      <c r="M79" s="7">
        <v>31.58</v>
      </c>
      <c r="O79" s="8">
        <v>2.9999999999999997E-4</v>
      </c>
      <c r="P79" s="8">
        <v>1E-4</v>
      </c>
    </row>
    <row r="80" spans="2:16">
      <c r="B80" s="6" t="s">
        <v>988</v>
      </c>
      <c r="C80" s="17">
        <v>82888816</v>
      </c>
      <c r="D80" s="6" t="s">
        <v>136</v>
      </c>
      <c r="E80" s="6"/>
      <c r="F80" s="6" t="s">
        <v>989</v>
      </c>
      <c r="G80" s="17">
        <v>7.49</v>
      </c>
      <c r="H80" s="6" t="s">
        <v>101</v>
      </c>
      <c r="I80" s="21">
        <v>4.8000000000000001E-2</v>
      </c>
      <c r="J80" s="8">
        <v>4.8599999999999997E-2</v>
      </c>
      <c r="K80" s="7">
        <v>231000</v>
      </c>
      <c r="L80" s="7">
        <v>101.37</v>
      </c>
      <c r="M80" s="7">
        <v>234.17</v>
      </c>
      <c r="O80" s="8">
        <v>2.0999999999999999E-3</v>
      </c>
      <c r="P80" s="8">
        <v>6.9999999999999999E-4</v>
      </c>
    </row>
    <row r="81" spans="2:16">
      <c r="B81" s="6" t="s">
        <v>990</v>
      </c>
      <c r="C81" s="17">
        <v>82888818</v>
      </c>
      <c r="D81" s="6" t="s">
        <v>136</v>
      </c>
      <c r="E81" s="6"/>
      <c r="F81" s="6" t="s">
        <v>991</v>
      </c>
      <c r="G81" s="17">
        <v>7.66</v>
      </c>
      <c r="H81" s="6" t="s">
        <v>101</v>
      </c>
      <c r="I81" s="21">
        <v>4.8000000000000001E-2</v>
      </c>
      <c r="J81" s="8">
        <v>4.8500000000000001E-2</v>
      </c>
      <c r="K81" s="7">
        <v>62000</v>
      </c>
      <c r="L81" s="7">
        <v>100.39</v>
      </c>
      <c r="M81" s="7">
        <v>62.24</v>
      </c>
      <c r="O81" s="8">
        <v>5.9999999999999995E-4</v>
      </c>
      <c r="P81" s="8">
        <v>2.0000000000000001E-4</v>
      </c>
    </row>
    <row r="82" spans="2:16">
      <c r="B82" s="6" t="s">
        <v>992</v>
      </c>
      <c r="C82" s="17">
        <v>82888819</v>
      </c>
      <c r="D82" s="6" t="s">
        <v>136</v>
      </c>
      <c r="E82" s="6"/>
      <c r="F82" s="6" t="s">
        <v>993</v>
      </c>
      <c r="G82" s="17">
        <v>7.56</v>
      </c>
      <c r="H82" s="6" t="s">
        <v>101</v>
      </c>
      <c r="I82" s="21">
        <v>4.8000000000000001E-2</v>
      </c>
      <c r="J82" s="8">
        <v>4.8599999999999997E-2</v>
      </c>
      <c r="K82" s="7">
        <v>13000</v>
      </c>
      <c r="L82" s="7">
        <v>102.37</v>
      </c>
      <c r="M82" s="7">
        <v>13.31</v>
      </c>
      <c r="O82" s="8">
        <v>1E-4</v>
      </c>
      <c r="P82" s="8">
        <v>0</v>
      </c>
    </row>
    <row r="83" spans="2:16">
      <c r="B83" s="6" t="s">
        <v>994</v>
      </c>
      <c r="C83" s="17">
        <v>82888820</v>
      </c>
      <c r="D83" s="6" t="s">
        <v>136</v>
      </c>
      <c r="E83" s="6"/>
      <c r="F83" s="6" t="s">
        <v>995</v>
      </c>
      <c r="G83" s="17">
        <v>7.65</v>
      </c>
      <c r="H83" s="6" t="s">
        <v>101</v>
      </c>
      <c r="I83" s="21">
        <v>4.8000000000000001E-2</v>
      </c>
      <c r="J83" s="8">
        <v>4.8599999999999997E-2</v>
      </c>
      <c r="K83" s="7">
        <v>30000</v>
      </c>
      <c r="L83" s="7">
        <v>102.15</v>
      </c>
      <c r="M83" s="7">
        <v>30.64</v>
      </c>
      <c r="O83" s="8">
        <v>2.9999999999999997E-4</v>
      </c>
      <c r="P83" s="8">
        <v>1E-4</v>
      </c>
    </row>
    <row r="84" spans="2:16">
      <c r="B84" s="6" t="s">
        <v>996</v>
      </c>
      <c r="C84" s="17">
        <v>82888821</v>
      </c>
      <c r="D84" s="6" t="s">
        <v>136</v>
      </c>
      <c r="E84" s="6"/>
      <c r="F84" s="6" t="s">
        <v>997</v>
      </c>
      <c r="G84" s="17">
        <v>7.73</v>
      </c>
      <c r="H84" s="6" t="s">
        <v>101</v>
      </c>
      <c r="I84" s="21">
        <v>4.8000000000000001E-2</v>
      </c>
      <c r="J84" s="8">
        <v>4.8500000000000001E-2</v>
      </c>
      <c r="K84" s="7">
        <v>29000</v>
      </c>
      <c r="L84" s="7">
        <v>101.59</v>
      </c>
      <c r="M84" s="7">
        <v>29.46</v>
      </c>
      <c r="O84" s="8">
        <v>2.9999999999999997E-4</v>
      </c>
      <c r="P84" s="8">
        <v>1E-4</v>
      </c>
    </row>
    <row r="85" spans="2:16">
      <c r="B85" s="6" t="s">
        <v>998</v>
      </c>
      <c r="C85" s="17">
        <v>82888824</v>
      </c>
      <c r="D85" s="6" t="s">
        <v>136</v>
      </c>
      <c r="E85" s="6"/>
      <c r="F85" s="6" t="s">
        <v>999</v>
      </c>
      <c r="G85" s="17">
        <v>7.98</v>
      </c>
      <c r="H85" s="6" t="s">
        <v>101</v>
      </c>
      <c r="I85" s="21">
        <v>4.8000000000000001E-2</v>
      </c>
      <c r="J85" s="8">
        <v>4.8599999999999997E-2</v>
      </c>
      <c r="K85" s="7">
        <v>51000</v>
      </c>
      <c r="L85" s="7">
        <v>101.39</v>
      </c>
      <c r="M85" s="7">
        <v>51.71</v>
      </c>
      <c r="O85" s="8">
        <v>5.0000000000000001E-4</v>
      </c>
      <c r="P85" s="8">
        <v>1E-4</v>
      </c>
    </row>
    <row r="86" spans="2:16">
      <c r="B86" s="6" t="s">
        <v>1000</v>
      </c>
      <c r="C86" s="17">
        <v>828888270</v>
      </c>
      <c r="D86" s="6" t="s">
        <v>136</v>
      </c>
      <c r="E86" s="6"/>
      <c r="F86" s="6" t="s">
        <v>1001</v>
      </c>
      <c r="G86" s="17">
        <v>7.87</v>
      </c>
      <c r="H86" s="6" t="s">
        <v>101</v>
      </c>
      <c r="I86" s="21">
        <v>4.8000000000000001E-2</v>
      </c>
      <c r="J86" s="8">
        <v>4.8599999999999997E-2</v>
      </c>
      <c r="K86" s="7">
        <v>51000</v>
      </c>
      <c r="L86" s="7">
        <v>104.13</v>
      </c>
      <c r="M86" s="7">
        <v>53.11</v>
      </c>
      <c r="O86" s="8">
        <v>5.0000000000000001E-4</v>
      </c>
      <c r="P86" s="8">
        <v>1E-4</v>
      </c>
    </row>
    <row r="87" spans="2:16">
      <c r="B87" s="6" t="s">
        <v>1002</v>
      </c>
      <c r="C87" s="17">
        <v>818888280</v>
      </c>
      <c r="D87" s="6" t="s">
        <v>136</v>
      </c>
      <c r="E87" s="6"/>
      <c r="F87" s="6" t="s">
        <v>1003</v>
      </c>
      <c r="G87" s="17">
        <v>7.95</v>
      </c>
      <c r="H87" s="6" t="s">
        <v>101</v>
      </c>
      <c r="I87" s="21">
        <v>4.8000000000000001E-2</v>
      </c>
      <c r="J87" s="8">
        <v>4.8599999999999997E-2</v>
      </c>
      <c r="K87" s="7">
        <v>38000</v>
      </c>
      <c r="L87" s="7">
        <v>103.41</v>
      </c>
      <c r="M87" s="7">
        <v>39.299999999999997</v>
      </c>
      <c r="O87" s="8">
        <v>4.0000000000000002E-4</v>
      </c>
      <c r="P87" s="8">
        <v>1E-4</v>
      </c>
    </row>
    <row r="88" spans="2:16">
      <c r="B88" s="6" t="s">
        <v>1004</v>
      </c>
      <c r="C88" s="17">
        <v>82888827</v>
      </c>
      <c r="D88" s="6" t="s">
        <v>136</v>
      </c>
      <c r="E88" s="6"/>
      <c r="F88" s="6" t="s">
        <v>1005</v>
      </c>
      <c r="G88" s="17">
        <v>8.0399999999999991</v>
      </c>
      <c r="H88" s="6" t="s">
        <v>101</v>
      </c>
      <c r="I88" s="21">
        <v>4.8000000000000001E-2</v>
      </c>
      <c r="J88" s="8">
        <v>4.8599999999999997E-2</v>
      </c>
      <c r="K88" s="7">
        <v>18000</v>
      </c>
      <c r="L88" s="7">
        <v>102.39</v>
      </c>
      <c r="M88" s="7">
        <v>18.43</v>
      </c>
      <c r="O88" s="8">
        <v>2.0000000000000001E-4</v>
      </c>
      <c r="P88" s="8">
        <v>1E-4</v>
      </c>
    </row>
    <row r="89" spans="2:16">
      <c r="B89" s="6" t="s">
        <v>1006</v>
      </c>
      <c r="C89" s="17">
        <v>82888828</v>
      </c>
      <c r="D89" s="6" t="s">
        <v>136</v>
      </c>
      <c r="E89" s="6"/>
      <c r="F89" s="6" t="s">
        <v>1007</v>
      </c>
      <c r="G89" s="17">
        <v>8.1199999999999992</v>
      </c>
      <c r="H89" s="6" t="s">
        <v>101</v>
      </c>
      <c r="I89" s="21">
        <v>4.8000000000000001E-2</v>
      </c>
      <c r="J89" s="8">
        <v>4.8599999999999997E-2</v>
      </c>
      <c r="K89" s="7">
        <v>289000</v>
      </c>
      <c r="L89" s="7">
        <v>101.78</v>
      </c>
      <c r="M89" s="7">
        <v>294.14</v>
      </c>
      <c r="O89" s="8">
        <v>2.7000000000000001E-3</v>
      </c>
      <c r="P89" s="8">
        <v>8.0000000000000004E-4</v>
      </c>
    </row>
    <row r="90" spans="2:16">
      <c r="B90" s="6" t="s">
        <v>1008</v>
      </c>
      <c r="C90" s="17">
        <v>82888298</v>
      </c>
      <c r="D90" s="6" t="s">
        <v>136</v>
      </c>
      <c r="E90" s="6"/>
      <c r="F90" s="6" t="s">
        <v>1009</v>
      </c>
      <c r="G90" s="17">
        <v>8.2100000000000009</v>
      </c>
      <c r="H90" s="6" t="s">
        <v>101</v>
      </c>
      <c r="I90" s="21">
        <v>4.8000000000000001E-2</v>
      </c>
      <c r="J90" s="8">
        <v>4.8599999999999997E-2</v>
      </c>
      <c r="K90" s="7">
        <v>150000</v>
      </c>
      <c r="L90" s="7">
        <v>101.05</v>
      </c>
      <c r="M90" s="7">
        <v>151.58000000000001</v>
      </c>
      <c r="O90" s="8">
        <v>1.4E-3</v>
      </c>
      <c r="P90" s="8">
        <v>4.0000000000000002E-4</v>
      </c>
    </row>
    <row r="91" spans="2:16">
      <c r="B91" s="6" t="s">
        <v>1010</v>
      </c>
      <c r="C91" s="17">
        <v>8288300</v>
      </c>
      <c r="D91" s="6" t="s">
        <v>136</v>
      </c>
      <c r="E91" s="6"/>
      <c r="F91" s="6" t="s">
        <v>1011</v>
      </c>
      <c r="G91" s="17">
        <v>8.2899999999999991</v>
      </c>
      <c r="H91" s="6" t="s">
        <v>101</v>
      </c>
      <c r="I91" s="21">
        <v>4.8000000000000001E-2</v>
      </c>
      <c r="J91" s="8">
        <v>4.8599999999999997E-2</v>
      </c>
      <c r="K91" s="7">
        <v>35000</v>
      </c>
      <c r="L91" s="7">
        <v>100.48</v>
      </c>
      <c r="M91" s="7">
        <v>35.17</v>
      </c>
      <c r="O91" s="8">
        <v>2.9999999999999997E-4</v>
      </c>
      <c r="P91" s="8">
        <v>1E-4</v>
      </c>
    </row>
    <row r="92" spans="2:16">
      <c r="B92" s="6" t="s">
        <v>1012</v>
      </c>
      <c r="C92" s="17">
        <v>8288342</v>
      </c>
      <c r="D92" s="6" t="s">
        <v>136</v>
      </c>
      <c r="E92" s="6"/>
      <c r="F92" s="6" t="s">
        <v>1013</v>
      </c>
      <c r="G92" s="17">
        <v>8.43</v>
      </c>
      <c r="H92" s="6" t="s">
        <v>101</v>
      </c>
      <c r="I92" s="21">
        <v>4.8000000000000001E-2</v>
      </c>
      <c r="J92" s="8">
        <v>4.8599999999999997E-2</v>
      </c>
      <c r="K92" s="7">
        <v>17000</v>
      </c>
      <c r="L92" s="7">
        <v>102.19</v>
      </c>
      <c r="M92" s="7">
        <v>17.37</v>
      </c>
      <c r="O92" s="8">
        <v>2.0000000000000001E-4</v>
      </c>
      <c r="P92" s="8">
        <v>0</v>
      </c>
    </row>
    <row r="93" spans="2:16">
      <c r="B93" s="6" t="s">
        <v>1014</v>
      </c>
      <c r="C93" s="17">
        <v>8288359</v>
      </c>
      <c r="D93" s="6" t="s">
        <v>136</v>
      </c>
      <c r="E93" s="6"/>
      <c r="F93" s="6" t="s">
        <v>1015</v>
      </c>
      <c r="G93" s="17">
        <v>8.51</v>
      </c>
      <c r="H93" s="6" t="s">
        <v>101</v>
      </c>
      <c r="I93" s="21">
        <v>4.8000000000000001E-2</v>
      </c>
      <c r="J93" s="8">
        <v>4.8599999999999997E-2</v>
      </c>
      <c r="K93" s="7">
        <v>7071000</v>
      </c>
      <c r="L93" s="7">
        <v>101.87</v>
      </c>
      <c r="M93" s="7">
        <v>7203.06</v>
      </c>
      <c r="O93" s="8">
        <v>6.54E-2</v>
      </c>
      <c r="P93" s="8">
        <v>2.01E-2</v>
      </c>
    </row>
    <row r="94" spans="2:16">
      <c r="B94" s="6" t="s">
        <v>1016</v>
      </c>
      <c r="C94" s="17">
        <v>8288367</v>
      </c>
      <c r="D94" s="6" t="s">
        <v>136</v>
      </c>
      <c r="E94" s="6"/>
      <c r="F94" s="6" t="s">
        <v>1017</v>
      </c>
      <c r="G94" s="17">
        <v>8.59</v>
      </c>
      <c r="H94" s="6" t="s">
        <v>101</v>
      </c>
      <c r="I94" s="21">
        <v>4.8000000000000001E-2</v>
      </c>
      <c r="J94" s="8">
        <v>4.8599999999999997E-2</v>
      </c>
      <c r="K94" s="7">
        <v>11000</v>
      </c>
      <c r="L94" s="7">
        <v>102.01</v>
      </c>
      <c r="M94" s="7">
        <v>11.22</v>
      </c>
      <c r="O94" s="8">
        <v>1E-4</v>
      </c>
      <c r="P94" s="8">
        <v>0</v>
      </c>
    </row>
    <row r="95" spans="2:16">
      <c r="B95" s="6" t="s">
        <v>1018</v>
      </c>
      <c r="C95" s="17">
        <v>8288375</v>
      </c>
      <c r="D95" s="6" t="s">
        <v>136</v>
      </c>
      <c r="E95" s="6"/>
      <c r="F95" s="6" t="s">
        <v>1019</v>
      </c>
      <c r="G95" s="17">
        <v>8.4700000000000006</v>
      </c>
      <c r="H95" s="6" t="s">
        <v>101</v>
      </c>
      <c r="I95" s="21">
        <v>4.8000000000000001E-2</v>
      </c>
      <c r="J95" s="8">
        <v>4.8599999999999997E-2</v>
      </c>
      <c r="K95" s="7">
        <v>416000</v>
      </c>
      <c r="L95" s="7">
        <v>104.34</v>
      </c>
      <c r="M95" s="7">
        <v>434.06</v>
      </c>
      <c r="O95" s="8">
        <v>3.8999999999999998E-3</v>
      </c>
      <c r="P95" s="8">
        <v>1.1999999999999999E-3</v>
      </c>
    </row>
    <row r="96" spans="2:16">
      <c r="B96" s="6" t="s">
        <v>1020</v>
      </c>
      <c r="C96" s="17">
        <v>8288383</v>
      </c>
      <c r="D96" s="6" t="s">
        <v>136</v>
      </c>
      <c r="E96" s="6"/>
      <c r="F96" s="6" t="s">
        <v>1021</v>
      </c>
      <c r="G96" s="17">
        <v>8.5500000000000007</v>
      </c>
      <c r="H96" s="6" t="s">
        <v>101</v>
      </c>
      <c r="I96" s="21">
        <v>4.8000000000000001E-2</v>
      </c>
      <c r="J96" s="8">
        <v>4.8599999999999997E-2</v>
      </c>
      <c r="K96" s="7">
        <v>475000</v>
      </c>
      <c r="L96" s="7">
        <v>104.15</v>
      </c>
      <c r="M96" s="7">
        <v>494.72</v>
      </c>
      <c r="O96" s="8">
        <v>4.4999999999999997E-3</v>
      </c>
      <c r="P96" s="8">
        <v>1.4E-3</v>
      </c>
    </row>
    <row r="97" spans="2:16">
      <c r="B97" s="6" t="s">
        <v>1022</v>
      </c>
      <c r="C97" s="17">
        <v>8288391</v>
      </c>
      <c r="D97" s="6" t="s">
        <v>136</v>
      </c>
      <c r="E97" s="6"/>
      <c r="F97" s="6" t="s">
        <v>1023</v>
      </c>
      <c r="G97" s="17">
        <v>8.64</v>
      </c>
      <c r="H97" s="6" t="s">
        <v>101</v>
      </c>
      <c r="I97" s="21">
        <v>4.8000000000000001E-2</v>
      </c>
      <c r="J97" s="8">
        <v>4.8599999999999997E-2</v>
      </c>
      <c r="K97" s="7">
        <v>226000</v>
      </c>
      <c r="L97" s="7">
        <v>103.33</v>
      </c>
      <c r="M97" s="7">
        <v>233.52</v>
      </c>
      <c r="O97" s="8">
        <v>2.0999999999999999E-3</v>
      </c>
      <c r="P97" s="8">
        <v>6.9999999999999999E-4</v>
      </c>
    </row>
    <row r="98" spans="2:16">
      <c r="B98" s="6" t="s">
        <v>1024</v>
      </c>
      <c r="C98" s="17">
        <v>8288409</v>
      </c>
      <c r="D98" s="6" t="s">
        <v>136</v>
      </c>
      <c r="E98" s="6"/>
      <c r="F98" s="6" t="s">
        <v>1025</v>
      </c>
      <c r="G98" s="17">
        <v>8.7200000000000006</v>
      </c>
      <c r="H98" s="6" t="s">
        <v>101</v>
      </c>
      <c r="I98" s="21">
        <v>4.8000000000000001E-2</v>
      </c>
      <c r="J98" s="8">
        <v>4.8599999999999997E-2</v>
      </c>
      <c r="K98" s="7">
        <v>209000</v>
      </c>
      <c r="L98" s="7">
        <v>102.6</v>
      </c>
      <c r="M98" s="7">
        <v>214.44</v>
      </c>
      <c r="O98" s="8">
        <v>1.9E-3</v>
      </c>
      <c r="P98" s="8">
        <v>5.9999999999999995E-4</v>
      </c>
    </row>
    <row r="99" spans="2:16">
      <c r="B99" s="6" t="s">
        <v>1026</v>
      </c>
      <c r="C99" s="17">
        <v>8288417</v>
      </c>
      <c r="D99" s="6" t="s">
        <v>136</v>
      </c>
      <c r="E99" s="6"/>
      <c r="F99" s="6" t="s">
        <v>1027</v>
      </c>
      <c r="G99" s="17">
        <v>8.81</v>
      </c>
      <c r="H99" s="6" t="s">
        <v>101</v>
      </c>
      <c r="I99" s="21">
        <v>4.8000000000000001E-2</v>
      </c>
      <c r="J99" s="8">
        <v>4.8599999999999997E-2</v>
      </c>
      <c r="K99" s="7">
        <v>375000</v>
      </c>
      <c r="L99" s="7">
        <v>101.87</v>
      </c>
      <c r="M99" s="7">
        <v>382</v>
      </c>
      <c r="O99" s="8">
        <v>3.5000000000000001E-3</v>
      </c>
      <c r="P99" s="8">
        <v>1.1000000000000001E-3</v>
      </c>
    </row>
    <row r="100" spans="2:16">
      <c r="B100" s="6" t="s">
        <v>1028</v>
      </c>
      <c r="C100" s="17">
        <v>8288425</v>
      </c>
      <c r="D100" s="6" t="s">
        <v>136</v>
      </c>
      <c r="E100" s="6"/>
      <c r="F100" s="6" t="s">
        <v>1029</v>
      </c>
      <c r="G100" s="17">
        <v>8.89</v>
      </c>
      <c r="H100" s="6" t="s">
        <v>101</v>
      </c>
      <c r="I100" s="21">
        <v>4.8000000000000001E-2</v>
      </c>
      <c r="J100" s="8">
        <v>4.8599999999999997E-2</v>
      </c>
      <c r="K100" s="7">
        <v>124000</v>
      </c>
      <c r="L100" s="7">
        <v>101.09</v>
      </c>
      <c r="M100" s="7">
        <v>125.35</v>
      </c>
      <c r="O100" s="8">
        <v>1.1000000000000001E-3</v>
      </c>
      <c r="P100" s="8">
        <v>2.9999999999999997E-4</v>
      </c>
    </row>
    <row r="101" spans="2:16">
      <c r="B101" s="6" t="s">
        <v>1030</v>
      </c>
      <c r="C101" s="17">
        <v>8288458</v>
      </c>
      <c r="D101" s="6" t="s">
        <v>136</v>
      </c>
      <c r="E101" s="6"/>
      <c r="F101" s="6" t="s">
        <v>1031</v>
      </c>
      <c r="G101" s="17">
        <v>8.93</v>
      </c>
      <c r="H101" s="6" t="s">
        <v>101</v>
      </c>
      <c r="I101" s="21">
        <v>4.8000000000000001E-2</v>
      </c>
      <c r="J101" s="8">
        <v>4.8599999999999997E-2</v>
      </c>
      <c r="K101" s="7">
        <v>370000</v>
      </c>
      <c r="L101" s="7">
        <v>102.5</v>
      </c>
      <c r="M101" s="7">
        <v>379.24</v>
      </c>
      <c r="O101" s="8">
        <v>3.3999999999999998E-3</v>
      </c>
      <c r="P101" s="8">
        <v>1.1000000000000001E-3</v>
      </c>
    </row>
    <row r="102" spans="2:16">
      <c r="B102" s="6" t="s">
        <v>1032</v>
      </c>
      <c r="C102" s="17">
        <v>8288466</v>
      </c>
      <c r="D102" s="6" t="s">
        <v>136</v>
      </c>
      <c r="E102" s="6"/>
      <c r="F102" s="6" t="s">
        <v>1033</v>
      </c>
      <c r="G102" s="17">
        <v>9.01</v>
      </c>
      <c r="H102" s="6" t="s">
        <v>101</v>
      </c>
      <c r="I102" s="21">
        <v>4.8000000000000001E-2</v>
      </c>
      <c r="J102" s="8">
        <v>4.8599999999999997E-2</v>
      </c>
      <c r="K102" s="7">
        <v>646000</v>
      </c>
      <c r="L102" s="7">
        <v>102.5</v>
      </c>
      <c r="M102" s="7">
        <v>662.14</v>
      </c>
      <c r="O102" s="8">
        <v>6.0000000000000001E-3</v>
      </c>
      <c r="P102" s="8">
        <v>1.8E-3</v>
      </c>
    </row>
    <row r="103" spans="2:16">
      <c r="B103" s="6" t="s">
        <v>1034</v>
      </c>
      <c r="C103" s="17">
        <v>8288474</v>
      </c>
      <c r="D103" s="6" t="s">
        <v>136</v>
      </c>
      <c r="E103" s="6"/>
      <c r="F103" s="6" t="s">
        <v>1035</v>
      </c>
      <c r="G103" s="17">
        <v>9.1</v>
      </c>
      <c r="H103" s="6" t="s">
        <v>101</v>
      </c>
      <c r="I103" s="21">
        <v>4.8000000000000001E-2</v>
      </c>
      <c r="J103" s="8">
        <v>4.8599999999999997E-2</v>
      </c>
      <c r="K103" s="7">
        <v>298000</v>
      </c>
      <c r="L103" s="7">
        <v>102.07</v>
      </c>
      <c r="M103" s="7">
        <v>304.18</v>
      </c>
      <c r="O103" s="8">
        <v>2.8E-3</v>
      </c>
      <c r="P103" s="8">
        <v>8.0000000000000004E-4</v>
      </c>
    </row>
    <row r="104" spans="2:16">
      <c r="B104" s="6" t="s">
        <v>1036</v>
      </c>
      <c r="C104" s="17">
        <v>8288482</v>
      </c>
      <c r="D104" s="6" t="s">
        <v>136</v>
      </c>
      <c r="E104" s="6"/>
      <c r="F104" s="6" t="s">
        <v>1037</v>
      </c>
      <c r="G104" s="17">
        <v>9.18</v>
      </c>
      <c r="H104" s="6" t="s">
        <v>101</v>
      </c>
      <c r="I104" s="21">
        <v>4.8000000000000001E-2</v>
      </c>
      <c r="J104" s="8">
        <v>4.8599999999999997E-2</v>
      </c>
      <c r="K104" s="7">
        <v>527000</v>
      </c>
      <c r="L104" s="7">
        <v>101.91</v>
      </c>
      <c r="M104" s="7">
        <v>537.04</v>
      </c>
      <c r="O104" s="8">
        <v>4.8999999999999998E-3</v>
      </c>
      <c r="P104" s="8">
        <v>1.5E-3</v>
      </c>
    </row>
    <row r="105" spans="2:16">
      <c r="B105" s="6" t="s">
        <v>1038</v>
      </c>
      <c r="C105" s="17">
        <v>8288508</v>
      </c>
      <c r="D105" s="6" t="s">
        <v>136</v>
      </c>
      <c r="E105" s="6"/>
      <c r="F105" s="6" t="s">
        <v>1039</v>
      </c>
      <c r="G105" s="17">
        <v>9.1300000000000008</v>
      </c>
      <c r="H105" s="6" t="s">
        <v>101</v>
      </c>
      <c r="I105" s="21">
        <v>4.8000000000000001E-2</v>
      </c>
      <c r="J105" s="8">
        <v>4.8599999999999997E-2</v>
      </c>
      <c r="K105" s="7">
        <v>367000</v>
      </c>
      <c r="L105" s="7">
        <v>103.21</v>
      </c>
      <c r="M105" s="7">
        <v>378.77</v>
      </c>
      <c r="O105" s="8">
        <v>3.3999999999999998E-3</v>
      </c>
      <c r="P105" s="8">
        <v>1.1000000000000001E-3</v>
      </c>
    </row>
    <row r="106" spans="2:16">
      <c r="B106" s="6" t="s">
        <v>1040</v>
      </c>
      <c r="C106" s="17">
        <v>8288516</v>
      </c>
      <c r="D106" s="6" t="s">
        <v>136</v>
      </c>
      <c r="E106" s="6"/>
      <c r="F106" s="6" t="s">
        <v>1041</v>
      </c>
      <c r="G106" s="17">
        <v>9.2100000000000009</v>
      </c>
      <c r="H106" s="6" t="s">
        <v>101</v>
      </c>
      <c r="I106" s="21">
        <v>4.8000000000000001E-2</v>
      </c>
      <c r="J106" s="8">
        <v>4.8599999999999997E-2</v>
      </c>
      <c r="K106" s="7">
        <v>216000</v>
      </c>
      <c r="L106" s="7">
        <v>102.6</v>
      </c>
      <c r="M106" s="7">
        <v>221.62</v>
      </c>
      <c r="O106" s="8">
        <v>2E-3</v>
      </c>
      <c r="P106" s="8">
        <v>5.9999999999999995E-4</v>
      </c>
    </row>
    <row r="107" spans="2:16">
      <c r="B107" s="6" t="s">
        <v>1042</v>
      </c>
      <c r="C107" s="17">
        <v>8288524</v>
      </c>
      <c r="D107" s="6" t="s">
        <v>136</v>
      </c>
      <c r="E107" s="6"/>
      <c r="F107" s="6" t="s">
        <v>1043</v>
      </c>
      <c r="G107" s="17">
        <v>9.3000000000000007</v>
      </c>
      <c r="H107" s="6" t="s">
        <v>101</v>
      </c>
      <c r="I107" s="21">
        <v>4.8000000000000001E-2</v>
      </c>
      <c r="J107" s="8">
        <v>4.8599999999999997E-2</v>
      </c>
      <c r="K107" s="7">
        <v>556000</v>
      </c>
      <c r="L107" s="7">
        <v>101.77</v>
      </c>
      <c r="M107" s="7">
        <v>565.86</v>
      </c>
      <c r="O107" s="8">
        <v>5.1000000000000004E-3</v>
      </c>
      <c r="P107" s="8">
        <v>1.6000000000000001E-3</v>
      </c>
    </row>
    <row r="108" spans="2:16">
      <c r="B108" s="6" t="s">
        <v>1044</v>
      </c>
      <c r="C108" s="17">
        <v>8288532</v>
      </c>
      <c r="D108" s="6" t="s">
        <v>136</v>
      </c>
      <c r="E108" s="6"/>
      <c r="F108" s="6" t="s">
        <v>1045</v>
      </c>
      <c r="G108" s="17">
        <v>9.3800000000000008</v>
      </c>
      <c r="H108" s="6" t="s">
        <v>101</v>
      </c>
      <c r="I108" s="21">
        <v>4.8000000000000001E-2</v>
      </c>
      <c r="J108" s="8">
        <v>4.8599999999999997E-2</v>
      </c>
      <c r="K108" s="7">
        <v>927000</v>
      </c>
      <c r="L108" s="7">
        <v>102.07</v>
      </c>
      <c r="M108" s="7">
        <v>946.22</v>
      </c>
      <c r="O108" s="8">
        <v>8.6E-3</v>
      </c>
      <c r="P108" s="8">
        <v>2.5999999999999999E-3</v>
      </c>
    </row>
    <row r="109" spans="2:16">
      <c r="B109" s="6" t="s">
        <v>1046</v>
      </c>
      <c r="C109" s="17">
        <v>8288540</v>
      </c>
      <c r="D109" s="6" t="s">
        <v>136</v>
      </c>
      <c r="E109" s="6"/>
      <c r="F109" s="6" t="s">
        <v>1047</v>
      </c>
      <c r="G109" s="17">
        <v>9.4600000000000009</v>
      </c>
      <c r="H109" s="6" t="s">
        <v>101</v>
      </c>
      <c r="I109" s="21">
        <v>4.8000000000000001E-2</v>
      </c>
      <c r="J109" s="8">
        <v>4.8599999999999997E-2</v>
      </c>
      <c r="K109" s="7">
        <v>1008000</v>
      </c>
      <c r="L109" s="7">
        <v>101.8</v>
      </c>
      <c r="M109" s="7">
        <v>1026.18</v>
      </c>
      <c r="O109" s="8">
        <v>9.2999999999999992E-3</v>
      </c>
      <c r="P109" s="8">
        <v>2.8999999999999998E-3</v>
      </c>
    </row>
    <row r="110" spans="2:16">
      <c r="B110" s="6" t="s">
        <v>1048</v>
      </c>
      <c r="C110" s="17">
        <v>8288557</v>
      </c>
      <c r="D110" s="6" t="s">
        <v>136</v>
      </c>
      <c r="E110" s="6"/>
      <c r="F110" s="6" t="s">
        <v>1049</v>
      </c>
      <c r="G110" s="17">
        <v>9.32</v>
      </c>
      <c r="H110" s="6" t="s">
        <v>101</v>
      </c>
      <c r="I110" s="21">
        <v>4.8000000000000001E-2</v>
      </c>
      <c r="J110" s="8">
        <v>4.8599999999999997E-2</v>
      </c>
      <c r="K110" s="7">
        <v>760000</v>
      </c>
      <c r="L110" s="7">
        <v>103.5</v>
      </c>
      <c r="M110" s="7">
        <v>786.61</v>
      </c>
      <c r="O110" s="8">
        <v>7.1000000000000004E-3</v>
      </c>
      <c r="P110" s="8">
        <v>2.2000000000000001E-3</v>
      </c>
    </row>
    <row r="111" spans="2:16">
      <c r="B111" s="6" t="s">
        <v>1050</v>
      </c>
      <c r="C111" s="17">
        <v>8288565</v>
      </c>
      <c r="D111" s="6" t="s">
        <v>136</v>
      </c>
      <c r="E111" s="6"/>
      <c r="F111" s="6" t="s">
        <v>1051</v>
      </c>
      <c r="G111" s="17">
        <v>9.4</v>
      </c>
      <c r="H111" s="6" t="s">
        <v>101</v>
      </c>
      <c r="I111" s="21">
        <v>4.8000000000000001E-2</v>
      </c>
      <c r="J111" s="8">
        <v>4.8599999999999997E-2</v>
      </c>
      <c r="K111" s="7">
        <v>1494000</v>
      </c>
      <c r="L111" s="7">
        <v>103</v>
      </c>
      <c r="M111" s="7">
        <v>1538.82</v>
      </c>
      <c r="O111" s="8">
        <v>1.4E-2</v>
      </c>
      <c r="P111" s="8">
        <v>4.3E-3</v>
      </c>
    </row>
    <row r="112" spans="2:16">
      <c r="B112" s="6" t="s">
        <v>1052</v>
      </c>
      <c r="C112" s="17">
        <v>8288573</v>
      </c>
      <c r="D112" s="6" t="s">
        <v>136</v>
      </c>
      <c r="E112" s="6"/>
      <c r="F112" s="6" t="s">
        <v>1053</v>
      </c>
      <c r="G112" s="17">
        <v>9.49</v>
      </c>
      <c r="H112" s="6" t="s">
        <v>101</v>
      </c>
      <c r="I112" s="21">
        <v>4.8000000000000001E-2</v>
      </c>
      <c r="J112" s="8">
        <v>4.8599999999999997E-2</v>
      </c>
      <c r="K112" s="7">
        <v>1420000</v>
      </c>
      <c r="L112" s="7">
        <v>102.3</v>
      </c>
      <c r="M112" s="7">
        <v>1452.61</v>
      </c>
      <c r="O112" s="8">
        <v>1.32E-2</v>
      </c>
      <c r="P112" s="8">
        <v>4.1000000000000003E-3</v>
      </c>
    </row>
    <row r="113" spans="2:16">
      <c r="B113" s="6" t="s">
        <v>1054</v>
      </c>
      <c r="C113" s="17">
        <v>8288581</v>
      </c>
      <c r="D113" s="6" t="s">
        <v>136</v>
      </c>
      <c r="E113" s="6"/>
      <c r="F113" s="6" t="s">
        <v>1055</v>
      </c>
      <c r="G113" s="17">
        <v>9.57</v>
      </c>
      <c r="H113" s="6" t="s">
        <v>101</v>
      </c>
      <c r="I113" s="21">
        <v>4.8000000000000001E-2</v>
      </c>
      <c r="J113" s="8">
        <v>4.8599999999999997E-2</v>
      </c>
      <c r="K113" s="7">
        <v>1578000</v>
      </c>
      <c r="L113" s="7">
        <v>102.19</v>
      </c>
      <c r="M113" s="7">
        <v>1612.59</v>
      </c>
      <c r="O113" s="8">
        <v>1.46E-2</v>
      </c>
      <c r="P113" s="8">
        <v>4.4999999999999997E-3</v>
      </c>
    </row>
    <row r="114" spans="2:16">
      <c r="B114" s="6" t="s">
        <v>1056</v>
      </c>
      <c r="C114" s="17">
        <v>8288599</v>
      </c>
      <c r="D114" s="6" t="s">
        <v>136</v>
      </c>
      <c r="E114" s="6"/>
      <c r="F114" s="6" t="s">
        <v>1057</v>
      </c>
      <c r="G114" s="17">
        <v>9.66</v>
      </c>
      <c r="H114" s="6" t="s">
        <v>101</v>
      </c>
      <c r="I114" s="21">
        <v>4.8000000000000001E-2</v>
      </c>
      <c r="J114" s="8">
        <v>4.8599999999999997E-2</v>
      </c>
      <c r="K114" s="7">
        <v>2153000</v>
      </c>
      <c r="L114" s="7">
        <v>101.67</v>
      </c>
      <c r="M114" s="7">
        <v>2188.89</v>
      </c>
      <c r="O114" s="8">
        <v>1.9900000000000001E-2</v>
      </c>
      <c r="P114" s="8">
        <v>6.1000000000000004E-3</v>
      </c>
    </row>
    <row r="115" spans="2:16">
      <c r="B115" s="6" t="s">
        <v>1058</v>
      </c>
      <c r="C115" s="17">
        <v>8288607</v>
      </c>
      <c r="D115" s="6" t="s">
        <v>136</v>
      </c>
      <c r="E115" s="6"/>
      <c r="F115" s="6" t="s">
        <v>1059</v>
      </c>
      <c r="G115" s="17">
        <v>9.74</v>
      </c>
      <c r="H115" s="6" t="s">
        <v>101</v>
      </c>
      <c r="I115" s="21">
        <v>4.8000000000000001E-2</v>
      </c>
      <c r="J115" s="8">
        <v>4.8599999999999997E-2</v>
      </c>
      <c r="K115" s="7">
        <v>1663000</v>
      </c>
      <c r="L115" s="7">
        <v>101.78</v>
      </c>
      <c r="M115" s="7">
        <v>1692.55</v>
      </c>
      <c r="O115" s="8">
        <v>1.54E-2</v>
      </c>
      <c r="P115" s="8">
        <v>4.7000000000000002E-3</v>
      </c>
    </row>
    <row r="116" spans="2:16">
      <c r="B116" s="6" t="s">
        <v>1060</v>
      </c>
      <c r="C116" s="17">
        <v>8188861</v>
      </c>
      <c r="D116" s="6" t="s">
        <v>136</v>
      </c>
      <c r="E116" s="6"/>
      <c r="F116" s="6" t="s">
        <v>1061</v>
      </c>
      <c r="G116" s="17">
        <v>9.59</v>
      </c>
      <c r="H116" s="6" t="s">
        <v>101</v>
      </c>
      <c r="I116" s="21">
        <v>4.8000000000000001E-2</v>
      </c>
      <c r="J116" s="8">
        <v>4.8599999999999997E-2</v>
      </c>
      <c r="K116" s="7">
        <v>1453000</v>
      </c>
      <c r="L116" s="7">
        <v>103.71</v>
      </c>
      <c r="M116" s="7">
        <v>1506.87</v>
      </c>
      <c r="O116" s="8">
        <v>1.37E-2</v>
      </c>
      <c r="P116" s="8">
        <v>4.1999999999999997E-3</v>
      </c>
    </row>
    <row r="117" spans="2:16">
      <c r="B117" s="6" t="s">
        <v>1062</v>
      </c>
      <c r="C117" s="17">
        <v>8288622</v>
      </c>
      <c r="D117" s="6" t="s">
        <v>136</v>
      </c>
      <c r="E117" s="6"/>
      <c r="F117" s="6" t="s">
        <v>1063</v>
      </c>
      <c r="G117" s="17">
        <v>9.67</v>
      </c>
      <c r="H117" s="6" t="s">
        <v>101</v>
      </c>
      <c r="I117" s="21">
        <v>4.8000000000000001E-2</v>
      </c>
      <c r="J117" s="8">
        <v>4.8599999999999997E-2</v>
      </c>
      <c r="K117" s="7">
        <v>332000</v>
      </c>
      <c r="L117" s="7">
        <v>103</v>
      </c>
      <c r="M117" s="7">
        <v>341.96</v>
      </c>
      <c r="O117" s="8">
        <v>3.0999999999999999E-3</v>
      </c>
      <c r="P117" s="8">
        <v>1E-3</v>
      </c>
    </row>
    <row r="118" spans="2:16">
      <c r="B118" s="6" t="s">
        <v>1064</v>
      </c>
      <c r="C118" s="17">
        <v>8288631</v>
      </c>
      <c r="D118" s="6" t="s">
        <v>136</v>
      </c>
      <c r="E118" s="6"/>
      <c r="F118" s="6" t="s">
        <v>1065</v>
      </c>
      <c r="G118" s="17">
        <v>9.76</v>
      </c>
      <c r="H118" s="6" t="s">
        <v>101</v>
      </c>
      <c r="I118" s="21">
        <v>4.8000000000000001E-2</v>
      </c>
      <c r="J118" s="8">
        <v>4.8599999999999997E-2</v>
      </c>
      <c r="K118" s="7">
        <v>145000</v>
      </c>
      <c r="L118" s="7">
        <v>102.2</v>
      </c>
      <c r="M118" s="7">
        <v>148.18</v>
      </c>
      <c r="O118" s="8">
        <v>1.2999999999999999E-3</v>
      </c>
      <c r="P118" s="8">
        <v>4.0000000000000002E-4</v>
      </c>
    </row>
    <row r="119" spans="2:16">
      <c r="B119" s="6" t="s">
        <v>1066</v>
      </c>
      <c r="C119" s="17">
        <v>8288649</v>
      </c>
      <c r="D119" s="6" t="s">
        <v>136</v>
      </c>
      <c r="E119" s="6"/>
      <c r="F119" s="6" t="s">
        <v>1067</v>
      </c>
      <c r="G119" s="17">
        <v>9.84</v>
      </c>
      <c r="H119" s="6" t="s">
        <v>101</v>
      </c>
      <c r="I119" s="21">
        <v>4.8000000000000001E-2</v>
      </c>
      <c r="J119" s="8">
        <v>4.8599999999999997E-2</v>
      </c>
      <c r="K119" s="7">
        <v>5025000</v>
      </c>
      <c r="L119" s="7">
        <v>101.28</v>
      </c>
      <c r="M119" s="7">
        <v>5089.49</v>
      </c>
      <c r="O119" s="8">
        <v>4.6199999999999998E-2</v>
      </c>
      <c r="P119" s="8">
        <v>1.4200000000000001E-2</v>
      </c>
    </row>
    <row r="120" spans="2:16">
      <c r="B120" s="6" t="s">
        <v>1068</v>
      </c>
      <c r="C120" s="17">
        <v>8288656</v>
      </c>
      <c r="D120" s="6" t="s">
        <v>136</v>
      </c>
      <c r="E120" s="6"/>
      <c r="F120" s="6" t="s">
        <v>1069</v>
      </c>
      <c r="G120" s="17">
        <v>9.93</v>
      </c>
      <c r="H120" s="6" t="s">
        <v>101</v>
      </c>
      <c r="I120" s="21">
        <v>4.8000000000000001E-2</v>
      </c>
      <c r="J120" s="8">
        <v>4.8599999999999997E-2</v>
      </c>
      <c r="K120" s="7">
        <v>735000</v>
      </c>
      <c r="L120" s="7">
        <v>100.76</v>
      </c>
      <c r="M120" s="7">
        <v>740.61</v>
      </c>
      <c r="O120" s="8">
        <v>6.7000000000000002E-3</v>
      </c>
      <c r="P120" s="8">
        <v>2.0999999999999999E-3</v>
      </c>
    </row>
    <row r="121" spans="2:16">
      <c r="B121" s="6" t="s">
        <v>1070</v>
      </c>
      <c r="C121" s="17">
        <v>8288664</v>
      </c>
      <c r="D121" s="6" t="s">
        <v>136</v>
      </c>
      <c r="E121" s="6"/>
      <c r="F121" s="6" t="s">
        <v>1071</v>
      </c>
      <c r="G121" s="17">
        <v>10.01</v>
      </c>
      <c r="H121" s="6" t="s">
        <v>101</v>
      </c>
      <c r="I121" s="21">
        <v>4.8000000000000001E-2</v>
      </c>
      <c r="J121" s="8">
        <v>4.8599999999999997E-2</v>
      </c>
      <c r="K121" s="7">
        <v>2349000</v>
      </c>
      <c r="L121" s="7">
        <v>100.37</v>
      </c>
      <c r="M121" s="7">
        <v>2357.6999999999998</v>
      </c>
      <c r="O121" s="8">
        <v>2.1399999999999999E-2</v>
      </c>
      <c r="P121" s="8">
        <v>6.6E-3</v>
      </c>
    </row>
    <row r="122" spans="2:16">
      <c r="B122" s="6" t="s">
        <v>1072</v>
      </c>
      <c r="C122" s="17">
        <v>8288672</v>
      </c>
      <c r="D122" s="6" t="s">
        <v>136</v>
      </c>
      <c r="E122" s="6"/>
      <c r="F122" s="6" t="s">
        <v>1073</v>
      </c>
      <c r="G122" s="17">
        <v>9.86</v>
      </c>
      <c r="H122" s="6" t="s">
        <v>101</v>
      </c>
      <c r="I122" s="21">
        <v>4.8000000000000001E-2</v>
      </c>
      <c r="J122" s="8">
        <v>4.8599999999999997E-2</v>
      </c>
      <c r="K122" s="7">
        <v>1311000</v>
      </c>
      <c r="L122" s="7">
        <v>102.37</v>
      </c>
      <c r="M122" s="7">
        <v>1342.12</v>
      </c>
      <c r="O122" s="8">
        <v>1.2200000000000001E-2</v>
      </c>
      <c r="P122" s="8">
        <v>3.7000000000000002E-3</v>
      </c>
    </row>
    <row r="123" spans="2:16">
      <c r="B123" s="6" t="s">
        <v>1074</v>
      </c>
      <c r="C123" s="17">
        <v>8288680</v>
      </c>
      <c r="D123" s="6" t="s">
        <v>136</v>
      </c>
      <c r="E123" s="6"/>
      <c r="F123" s="6" t="s">
        <v>1075</v>
      </c>
      <c r="G123" s="17">
        <v>9.94</v>
      </c>
      <c r="H123" s="6" t="s">
        <v>101</v>
      </c>
      <c r="I123" s="21">
        <v>4.8000000000000001E-2</v>
      </c>
      <c r="J123" s="8">
        <v>4.8599999999999997E-2</v>
      </c>
      <c r="K123" s="7">
        <v>613000</v>
      </c>
      <c r="L123" s="7">
        <v>101.98</v>
      </c>
      <c r="M123" s="7">
        <v>625.14</v>
      </c>
      <c r="O123" s="8">
        <v>5.7000000000000002E-3</v>
      </c>
      <c r="P123" s="8">
        <v>1.6999999999999999E-3</v>
      </c>
    </row>
    <row r="124" spans="2:16">
      <c r="B124" s="6" t="s">
        <v>1076</v>
      </c>
      <c r="C124" s="17">
        <v>8288698</v>
      </c>
      <c r="D124" s="6" t="s">
        <v>136</v>
      </c>
      <c r="E124" s="6"/>
      <c r="F124" s="6" t="s">
        <v>1077</v>
      </c>
      <c r="G124" s="17">
        <v>10.029999999999999</v>
      </c>
      <c r="H124" s="6" t="s">
        <v>101</v>
      </c>
      <c r="I124" s="21">
        <v>4.8000000000000001E-2</v>
      </c>
      <c r="J124" s="8">
        <v>4.8599999999999997E-2</v>
      </c>
      <c r="K124" s="7">
        <v>4241000</v>
      </c>
      <c r="L124" s="7">
        <v>101.57</v>
      </c>
      <c r="M124" s="7">
        <v>4307.74</v>
      </c>
      <c r="O124" s="8">
        <v>3.9100000000000003E-2</v>
      </c>
      <c r="P124" s="8">
        <v>1.2E-2</v>
      </c>
    </row>
    <row r="125" spans="2:16">
      <c r="B125" s="6" t="s">
        <v>1078</v>
      </c>
      <c r="C125" s="17">
        <v>8288706</v>
      </c>
      <c r="D125" s="6" t="s">
        <v>136</v>
      </c>
      <c r="E125" s="6"/>
      <c r="F125" s="6" t="s">
        <v>1079</v>
      </c>
      <c r="G125" s="17">
        <v>10.11</v>
      </c>
      <c r="H125" s="6" t="s">
        <v>101</v>
      </c>
      <c r="I125" s="21">
        <v>4.8000000000000001E-2</v>
      </c>
      <c r="J125" s="8">
        <v>4.8599999999999997E-2</v>
      </c>
      <c r="K125" s="7">
        <v>2287000</v>
      </c>
      <c r="L125" s="7">
        <v>101.18</v>
      </c>
      <c r="M125" s="7">
        <v>2313.9899999999998</v>
      </c>
      <c r="O125" s="8">
        <v>2.1000000000000001E-2</v>
      </c>
      <c r="P125" s="8">
        <v>6.4999999999999997E-3</v>
      </c>
    </row>
    <row r="126" spans="2:16">
      <c r="B126" s="6" t="s">
        <v>1080</v>
      </c>
      <c r="C126" s="17">
        <v>8288714</v>
      </c>
      <c r="D126" s="6" t="s">
        <v>136</v>
      </c>
      <c r="E126" s="6"/>
      <c r="F126" s="6" t="s">
        <v>1081</v>
      </c>
      <c r="G126" s="17">
        <v>10.19</v>
      </c>
      <c r="H126" s="6" t="s">
        <v>101</v>
      </c>
      <c r="I126" s="21">
        <v>4.8000000000000001E-2</v>
      </c>
      <c r="J126" s="8">
        <v>4.8599999999999997E-2</v>
      </c>
      <c r="K126" s="7">
        <v>3646000</v>
      </c>
      <c r="L126" s="7">
        <v>100.86</v>
      </c>
      <c r="M126" s="7">
        <v>3677.47</v>
      </c>
      <c r="O126" s="8">
        <v>3.3399999999999999E-2</v>
      </c>
      <c r="P126" s="8">
        <v>1.03E-2</v>
      </c>
    </row>
    <row r="127" spans="2:16">
      <c r="B127" s="6" t="s">
        <v>1082</v>
      </c>
      <c r="C127" s="17">
        <v>8288722</v>
      </c>
      <c r="D127" s="6" t="s">
        <v>136</v>
      </c>
      <c r="E127" s="6"/>
      <c r="F127" s="6" t="s">
        <v>1083</v>
      </c>
      <c r="G127" s="17">
        <v>10.27</v>
      </c>
      <c r="H127" s="6" t="s">
        <v>101</v>
      </c>
      <c r="I127" s="21">
        <v>4.8000000000000001E-2</v>
      </c>
      <c r="J127" s="8">
        <v>4.8599999999999997E-2</v>
      </c>
      <c r="K127" s="7">
        <v>3043000</v>
      </c>
      <c r="L127" s="7">
        <v>100.59</v>
      </c>
      <c r="M127" s="7">
        <v>3061.08</v>
      </c>
      <c r="O127" s="8">
        <v>2.7799999999999998E-2</v>
      </c>
      <c r="P127" s="8">
        <v>8.5000000000000006E-3</v>
      </c>
    </row>
    <row r="128" spans="2:16">
      <c r="B128" s="6" t="s">
        <v>1084</v>
      </c>
      <c r="C128" s="17">
        <v>8288730</v>
      </c>
      <c r="D128" s="6" t="s">
        <v>136</v>
      </c>
      <c r="E128" s="6"/>
      <c r="F128" s="6" t="s">
        <v>1085</v>
      </c>
      <c r="G128" s="17">
        <v>10.11</v>
      </c>
      <c r="H128" s="6" t="s">
        <v>101</v>
      </c>
      <c r="I128" s="21">
        <v>4.8000000000000001E-2</v>
      </c>
      <c r="J128" s="8">
        <v>4.8599999999999997E-2</v>
      </c>
      <c r="K128" s="7">
        <v>3075000</v>
      </c>
      <c r="L128" s="7">
        <v>102.48</v>
      </c>
      <c r="M128" s="7">
        <v>3151.14</v>
      </c>
      <c r="O128" s="8">
        <v>2.86E-2</v>
      </c>
      <c r="P128" s="8">
        <v>8.8000000000000005E-3</v>
      </c>
    </row>
    <row r="129" spans="2:16">
      <c r="B129" s="6" t="s">
        <v>1086</v>
      </c>
      <c r="C129" s="17">
        <v>8288748</v>
      </c>
      <c r="D129" s="6" t="s">
        <v>136</v>
      </c>
      <c r="E129" s="6"/>
      <c r="F129" s="6" t="s">
        <v>1087</v>
      </c>
      <c r="G129" s="17">
        <v>10.19</v>
      </c>
      <c r="H129" s="6" t="s">
        <v>101</v>
      </c>
      <c r="I129" s="21">
        <v>4.8000000000000001E-2</v>
      </c>
      <c r="J129" s="8">
        <v>4.8599999999999997E-2</v>
      </c>
      <c r="K129" s="7">
        <v>6785000</v>
      </c>
      <c r="L129" s="7">
        <v>101.98</v>
      </c>
      <c r="M129" s="7">
        <v>6919.37</v>
      </c>
      <c r="O129" s="8">
        <v>6.2899999999999998E-2</v>
      </c>
      <c r="P129" s="8">
        <v>1.9300000000000001E-2</v>
      </c>
    </row>
    <row r="130" spans="2:16">
      <c r="B130" s="6" t="s">
        <v>1088</v>
      </c>
      <c r="C130" s="17">
        <v>8288755</v>
      </c>
      <c r="D130" s="6" t="s">
        <v>136</v>
      </c>
      <c r="E130" s="6"/>
      <c r="F130" s="6" t="s">
        <v>1089</v>
      </c>
      <c r="G130" s="17">
        <v>10.28</v>
      </c>
      <c r="H130" s="6" t="s">
        <v>101</v>
      </c>
      <c r="I130" s="21">
        <v>4.8000000000000001E-2</v>
      </c>
      <c r="J130" s="8">
        <v>4.8599999999999997E-2</v>
      </c>
      <c r="K130" s="7">
        <v>706000</v>
      </c>
      <c r="L130" s="7">
        <v>101.57</v>
      </c>
      <c r="M130" s="7">
        <v>717.11</v>
      </c>
      <c r="O130" s="8">
        <v>6.4999999999999997E-3</v>
      </c>
      <c r="P130" s="8">
        <v>2E-3</v>
      </c>
    </row>
    <row r="131" spans="2:16">
      <c r="B131" s="6" t="s">
        <v>1090</v>
      </c>
      <c r="C131" s="17">
        <v>8288763</v>
      </c>
      <c r="D131" s="6" t="s">
        <v>136</v>
      </c>
      <c r="E131" s="6"/>
      <c r="F131" s="6" t="s">
        <v>1091</v>
      </c>
      <c r="G131" s="17">
        <v>10.36</v>
      </c>
      <c r="H131" s="6" t="s">
        <v>101</v>
      </c>
      <c r="I131" s="21">
        <v>4.8000000000000001E-2</v>
      </c>
      <c r="J131" s="8">
        <v>4.8599999999999997E-2</v>
      </c>
      <c r="K131" s="7">
        <v>5609000</v>
      </c>
      <c r="L131" s="7">
        <v>101.18</v>
      </c>
      <c r="M131" s="7">
        <v>5675.2</v>
      </c>
      <c r="O131" s="8">
        <v>5.16E-2</v>
      </c>
      <c r="P131" s="8">
        <v>1.5800000000000002E-2</v>
      </c>
    </row>
    <row r="132" spans="2:16">
      <c r="B132" s="6" t="s">
        <v>1092</v>
      </c>
      <c r="C132" s="17">
        <v>8288771</v>
      </c>
      <c r="D132" s="6" t="s">
        <v>136</v>
      </c>
      <c r="E132" s="6"/>
      <c r="F132" s="6" t="s">
        <v>1093</v>
      </c>
      <c r="G132" s="17">
        <v>10.45</v>
      </c>
      <c r="H132" s="6" t="s">
        <v>101</v>
      </c>
      <c r="I132" s="21">
        <v>4.8000000000000001E-2</v>
      </c>
      <c r="J132" s="8">
        <v>4.8599999999999997E-2</v>
      </c>
      <c r="K132" s="7">
        <v>3966000</v>
      </c>
      <c r="L132" s="7">
        <v>100.76</v>
      </c>
      <c r="M132" s="7">
        <v>3996.17</v>
      </c>
      <c r="O132" s="8">
        <v>3.6299999999999999E-2</v>
      </c>
      <c r="P132" s="8">
        <v>1.11E-2</v>
      </c>
    </row>
    <row r="133" spans="2:16">
      <c r="B133" s="6" t="s">
        <v>1094</v>
      </c>
      <c r="C133" s="17">
        <v>8288789</v>
      </c>
      <c r="D133" s="6" t="s">
        <v>136</v>
      </c>
      <c r="E133" s="6"/>
      <c r="F133" s="6" t="s">
        <v>1095</v>
      </c>
      <c r="G133" s="17">
        <v>10.53</v>
      </c>
      <c r="H133" s="6" t="s">
        <v>101</v>
      </c>
      <c r="I133" s="21">
        <v>4.8000000000000001E-2</v>
      </c>
      <c r="J133" s="8">
        <v>4.8599999999999997E-2</v>
      </c>
      <c r="K133" s="7">
        <v>4620000</v>
      </c>
      <c r="L133" s="7">
        <v>100.39</v>
      </c>
      <c r="M133" s="7">
        <v>4638.18</v>
      </c>
      <c r="O133" s="8">
        <v>4.2099999999999999E-2</v>
      </c>
      <c r="P133" s="8">
        <v>1.29E-2</v>
      </c>
    </row>
    <row r="134" spans="2:16">
      <c r="B134" s="6" t="s">
        <v>1096</v>
      </c>
      <c r="C134" s="17">
        <v>8288797</v>
      </c>
      <c r="D134" s="6" t="s">
        <v>136</v>
      </c>
      <c r="E134" s="6"/>
      <c r="F134" s="6" t="s">
        <v>1097</v>
      </c>
      <c r="G134" s="17">
        <v>10.37</v>
      </c>
      <c r="H134" s="6" t="s">
        <v>101</v>
      </c>
      <c r="I134" s="21">
        <v>4.8000000000000001E-2</v>
      </c>
      <c r="J134" s="8">
        <v>4.8599999999999997E-2</v>
      </c>
      <c r="K134" s="7">
        <v>5098000</v>
      </c>
      <c r="L134" s="7">
        <v>102.37</v>
      </c>
      <c r="M134" s="7">
        <v>5219.01</v>
      </c>
      <c r="O134" s="8">
        <v>4.7399999999999998E-2</v>
      </c>
      <c r="P134" s="8">
        <v>1.46E-2</v>
      </c>
    </row>
    <row r="135" spans="2:16">
      <c r="B135" s="6" t="s">
        <v>1098</v>
      </c>
      <c r="C135" s="17">
        <v>8288805</v>
      </c>
      <c r="D135" s="6" t="s">
        <v>136</v>
      </c>
      <c r="E135" s="6"/>
      <c r="F135" s="6" t="s">
        <v>1099</v>
      </c>
      <c r="G135" s="17">
        <v>10.45</v>
      </c>
      <c r="H135" s="6" t="s">
        <v>101</v>
      </c>
      <c r="I135" s="21">
        <v>4.8000000000000001E-2</v>
      </c>
      <c r="J135" s="8">
        <v>4.8599999999999997E-2</v>
      </c>
      <c r="K135" s="7">
        <v>2903000</v>
      </c>
      <c r="L135" s="7">
        <v>101.98</v>
      </c>
      <c r="M135" s="7">
        <v>2960.49</v>
      </c>
      <c r="O135" s="8">
        <v>2.69E-2</v>
      </c>
      <c r="P135" s="8">
        <v>8.3000000000000001E-3</v>
      </c>
    </row>
    <row r="136" spans="2:16">
      <c r="B136" s="6" t="s">
        <v>1100</v>
      </c>
      <c r="C136" s="17">
        <v>8288813</v>
      </c>
      <c r="D136" s="6" t="s">
        <v>136</v>
      </c>
      <c r="E136" s="6"/>
      <c r="F136" s="6" t="s">
        <v>1101</v>
      </c>
      <c r="G136" s="17">
        <v>10.53</v>
      </c>
      <c r="H136" s="6" t="s">
        <v>101</v>
      </c>
      <c r="I136" s="21">
        <v>4.8000000000000001E-2</v>
      </c>
      <c r="J136" s="8">
        <v>4.8599999999999997E-2</v>
      </c>
      <c r="K136" s="7">
        <v>5477000</v>
      </c>
      <c r="L136" s="7">
        <v>101.59</v>
      </c>
      <c r="M136" s="7">
        <v>5563.91</v>
      </c>
      <c r="O136" s="8">
        <v>5.0500000000000003E-2</v>
      </c>
      <c r="P136" s="8">
        <v>1.55E-2</v>
      </c>
    </row>
    <row r="137" spans="2:16">
      <c r="B137" s="6" t="s">
        <v>1102</v>
      </c>
      <c r="C137" s="17">
        <v>8288821</v>
      </c>
      <c r="D137" s="6" t="s">
        <v>136</v>
      </c>
      <c r="E137" s="6"/>
      <c r="F137" s="6" t="s">
        <v>1103</v>
      </c>
      <c r="G137" s="17">
        <v>10.61</v>
      </c>
      <c r="H137" s="6" t="s">
        <v>101</v>
      </c>
      <c r="I137" s="21">
        <v>4.8000000000000001E-2</v>
      </c>
      <c r="J137" s="8">
        <v>4.8599999999999997E-2</v>
      </c>
      <c r="K137" s="7">
        <v>7133000</v>
      </c>
      <c r="L137" s="7">
        <v>101.18</v>
      </c>
      <c r="M137" s="7">
        <v>7217.19</v>
      </c>
      <c r="O137" s="8">
        <v>6.5600000000000006E-2</v>
      </c>
      <c r="P137" s="8">
        <v>2.01E-2</v>
      </c>
    </row>
    <row r="138" spans="2:16">
      <c r="B138" s="6" t="s">
        <v>1104</v>
      </c>
      <c r="C138" s="17">
        <v>8288839</v>
      </c>
      <c r="D138" s="6" t="s">
        <v>136</v>
      </c>
      <c r="E138" s="6"/>
      <c r="F138" s="6" t="s">
        <v>1105</v>
      </c>
      <c r="G138" s="17">
        <v>10.7</v>
      </c>
      <c r="H138" s="6" t="s">
        <v>101</v>
      </c>
      <c r="I138" s="21">
        <v>4.8000000000000001E-2</v>
      </c>
      <c r="J138" s="8">
        <v>4.8599999999999997E-2</v>
      </c>
      <c r="K138" s="7">
        <v>6836000</v>
      </c>
      <c r="L138" s="7">
        <v>100.76</v>
      </c>
      <c r="M138" s="7">
        <v>6888</v>
      </c>
      <c r="O138" s="8">
        <v>6.2600000000000003E-2</v>
      </c>
      <c r="P138" s="8">
        <v>1.9199999999999998E-2</v>
      </c>
    </row>
    <row r="139" spans="2:16">
      <c r="B139" s="6" t="s">
        <v>1106</v>
      </c>
      <c r="C139" s="17">
        <v>8288847</v>
      </c>
      <c r="D139" s="6" t="s">
        <v>136</v>
      </c>
      <c r="E139" s="6"/>
      <c r="F139" s="6" t="s">
        <v>1107</v>
      </c>
      <c r="G139" s="17">
        <v>10.78</v>
      </c>
      <c r="H139" s="6" t="s">
        <v>101</v>
      </c>
      <c r="I139" s="21">
        <v>4.8000000000000001E-2</v>
      </c>
      <c r="J139" s="8">
        <v>4.8599999999999997E-2</v>
      </c>
      <c r="K139" s="7">
        <v>3934000</v>
      </c>
      <c r="L139" s="7">
        <v>100.39</v>
      </c>
      <c r="M139" s="7">
        <v>3949.48</v>
      </c>
      <c r="O139" s="8">
        <v>3.5900000000000001E-2</v>
      </c>
      <c r="P139" s="8">
        <v>1.0999999999999999E-2</v>
      </c>
    </row>
    <row r="140" spans="2:16">
      <c r="B140" s="13" t="s">
        <v>1108</v>
      </c>
      <c r="C140" s="14"/>
      <c r="D140" s="13"/>
      <c r="E140" s="13"/>
      <c r="F140" s="13"/>
      <c r="H140" s="13"/>
      <c r="K140" s="15">
        <v>0</v>
      </c>
      <c r="M140" s="15">
        <v>0</v>
      </c>
      <c r="O140" s="16">
        <v>0</v>
      </c>
      <c r="P140" s="16">
        <v>0</v>
      </c>
    </row>
    <row r="141" spans="2:16">
      <c r="B141" s="13" t="s">
        <v>1109</v>
      </c>
      <c r="C141" s="14"/>
      <c r="D141" s="13"/>
      <c r="E141" s="13"/>
      <c r="F141" s="13"/>
      <c r="H141" s="13"/>
      <c r="K141" s="15">
        <v>0</v>
      </c>
      <c r="M141" s="15">
        <v>0</v>
      </c>
      <c r="O141" s="16">
        <v>0</v>
      </c>
      <c r="P141" s="16">
        <v>0</v>
      </c>
    </row>
    <row r="142" spans="2:16">
      <c r="B142" s="13" t="s">
        <v>171</v>
      </c>
      <c r="C142" s="14"/>
      <c r="D142" s="13"/>
      <c r="E142" s="13"/>
      <c r="F142" s="13"/>
      <c r="H142" s="13"/>
      <c r="K142" s="15">
        <v>0</v>
      </c>
      <c r="M142" s="15">
        <v>0</v>
      </c>
      <c r="O142" s="16">
        <v>0</v>
      </c>
      <c r="P142" s="16">
        <v>0</v>
      </c>
    </row>
    <row r="143" spans="2:16" ht="13">
      <c r="B143" s="3" t="s">
        <v>113</v>
      </c>
      <c r="C143" s="12"/>
      <c r="D143" s="3"/>
      <c r="E143" s="3"/>
      <c r="F143" s="3"/>
      <c r="H143" s="3"/>
      <c r="K143" s="9">
        <v>0</v>
      </c>
      <c r="M143" s="9">
        <v>0</v>
      </c>
      <c r="O143" s="10">
        <v>0</v>
      </c>
      <c r="P143" s="10">
        <v>0</v>
      </c>
    </row>
    <row r="144" spans="2:16">
      <c r="B144" s="13" t="s">
        <v>167</v>
      </c>
      <c r="C144" s="14"/>
      <c r="D144" s="13"/>
      <c r="E144" s="13"/>
      <c r="F144" s="13"/>
      <c r="H144" s="13"/>
      <c r="K144" s="15">
        <v>0</v>
      </c>
      <c r="M144" s="15">
        <v>0</v>
      </c>
      <c r="O144" s="16">
        <v>0</v>
      </c>
      <c r="P144" s="16">
        <v>0</v>
      </c>
    </row>
    <row r="145" spans="2:16">
      <c r="B145" s="13" t="s">
        <v>1110</v>
      </c>
      <c r="C145" s="14"/>
      <c r="D145" s="13"/>
      <c r="E145" s="13"/>
      <c r="F145" s="13"/>
      <c r="H145" s="13"/>
      <c r="K145" s="15">
        <v>0</v>
      </c>
      <c r="M145" s="15">
        <v>0</v>
      </c>
      <c r="O145" s="16">
        <v>0</v>
      </c>
      <c r="P145" s="16">
        <v>0</v>
      </c>
    </row>
    <row r="148" spans="2:16">
      <c r="B148" s="6" t="s">
        <v>116</v>
      </c>
      <c r="C148" s="17"/>
      <c r="D148" s="6"/>
      <c r="E148" s="6"/>
      <c r="F148" s="6"/>
      <c r="H148" s="6"/>
    </row>
    <row r="152" spans="2:16" ht="13">
      <c r="B152" s="5" t="s">
        <v>80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796875" defaultRowHeight="12.5"/>
  <cols>
    <col min="2" max="2" width="47.7265625" customWidth="1"/>
    <col min="3" max="3" width="12.7265625" customWidth="1"/>
    <col min="4" max="4" width="11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9" width="14.7265625" customWidth="1"/>
    <col min="10" max="10" width="6.7265625" customWidth="1"/>
    <col min="11" max="11" width="11.7265625" customWidth="1"/>
    <col min="12" max="12" width="14.7265625" customWidth="1"/>
    <col min="13" max="13" width="16.7265625" customWidth="1"/>
    <col min="14" max="14" width="11.7265625" customWidth="1"/>
    <col min="15" max="15" width="9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3</v>
      </c>
    </row>
    <row r="3" spans="2:19" ht="15.5">
      <c r="B3" s="1" t="s">
        <v>4</v>
      </c>
      <c r="C3" s="1" t="s">
        <v>5</v>
      </c>
    </row>
    <row r="4" spans="2:19" ht="15.5">
      <c r="B4" s="1" t="s">
        <v>6</v>
      </c>
      <c r="C4" s="1" t="s">
        <v>7</v>
      </c>
    </row>
    <row r="6" spans="2:19" ht="15.5">
      <c r="B6" s="2" t="s">
        <v>854</v>
      </c>
    </row>
    <row r="7" spans="2:19" ht="15.5">
      <c r="B7" s="2" t="s">
        <v>174</v>
      </c>
    </row>
    <row r="8" spans="2:19" ht="13">
      <c r="B8" s="3" t="s">
        <v>82</v>
      </c>
      <c r="C8" s="3" t="s">
        <v>83</v>
      </c>
      <c r="D8" s="3" t="s">
        <v>175</v>
      </c>
      <c r="E8" s="3" t="s">
        <v>84</v>
      </c>
      <c r="F8" s="3" t="s">
        <v>176</v>
      </c>
      <c r="G8" s="3" t="s">
        <v>85</v>
      </c>
      <c r="H8" s="3" t="s">
        <v>86</v>
      </c>
      <c r="I8" s="3" t="s">
        <v>120</v>
      </c>
      <c r="J8" s="3" t="s">
        <v>121</v>
      </c>
      <c r="K8" s="3" t="s">
        <v>87</v>
      </c>
      <c r="L8" s="3" t="s">
        <v>88</v>
      </c>
      <c r="M8" s="3" t="s">
        <v>89</v>
      </c>
      <c r="N8" s="3" t="s">
        <v>122</v>
      </c>
      <c r="O8" s="3" t="s">
        <v>43</v>
      </c>
      <c r="P8" s="3" t="s">
        <v>855</v>
      </c>
      <c r="Q8" s="3" t="s">
        <v>124</v>
      </c>
      <c r="R8" s="3" t="s">
        <v>125</v>
      </c>
      <c r="S8" s="3" t="s">
        <v>126</v>
      </c>
    </row>
    <row r="9" spans="2:19" ht="13">
      <c r="B9" s="4"/>
      <c r="C9" s="4"/>
      <c r="D9" s="4"/>
      <c r="E9" s="4"/>
      <c r="F9" s="4"/>
      <c r="G9" s="4"/>
      <c r="H9" s="4"/>
      <c r="I9" s="4" t="s">
        <v>127</v>
      </c>
      <c r="J9" s="4" t="s">
        <v>128</v>
      </c>
      <c r="K9" s="4"/>
      <c r="L9" s="4" t="s">
        <v>93</v>
      </c>
      <c r="M9" s="4" t="s">
        <v>93</v>
      </c>
      <c r="N9" s="4" t="s">
        <v>129</v>
      </c>
      <c r="O9" s="4" t="s">
        <v>130</v>
      </c>
      <c r="P9" s="4" t="s">
        <v>94</v>
      </c>
      <c r="Q9" s="4" t="s">
        <v>93</v>
      </c>
      <c r="R9" s="4" t="s">
        <v>93</v>
      </c>
      <c r="S9" s="4" t="s">
        <v>93</v>
      </c>
    </row>
    <row r="11" spans="2:19" ht="13">
      <c r="B11" s="3" t="s">
        <v>177</v>
      </c>
      <c r="C11" s="12"/>
      <c r="D11" s="3"/>
      <c r="E11" s="3"/>
      <c r="F11" s="3"/>
      <c r="G11" s="3"/>
      <c r="H11" s="3"/>
      <c r="I11" s="3"/>
      <c r="K11" s="3"/>
      <c r="N11" s="9">
        <v>0</v>
      </c>
      <c r="P11" s="9">
        <v>0</v>
      </c>
      <c r="R11" s="10">
        <v>0</v>
      </c>
      <c r="S11" s="10">
        <v>0</v>
      </c>
    </row>
    <row r="12" spans="2:19" ht="13">
      <c r="B12" s="3" t="s">
        <v>96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1111</v>
      </c>
      <c r="C13" s="14"/>
      <c r="D13" s="13"/>
      <c r="E13" s="13"/>
      <c r="F13" s="13"/>
      <c r="G13" s="13"/>
      <c r="H13" s="13"/>
      <c r="I13" s="13"/>
      <c r="K13" s="13"/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1112</v>
      </c>
      <c r="C14" s="14"/>
      <c r="D14" s="13"/>
      <c r="E14" s="13"/>
      <c r="F14" s="13"/>
      <c r="G14" s="13"/>
      <c r="H14" s="13"/>
      <c r="I14" s="13"/>
      <c r="K14" s="13"/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179</v>
      </c>
      <c r="C15" s="14"/>
      <c r="D15" s="13"/>
      <c r="E15" s="13"/>
      <c r="F15" s="13"/>
      <c r="G15" s="13"/>
      <c r="H15" s="13"/>
      <c r="I15" s="13"/>
      <c r="K15" s="13"/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709</v>
      </c>
      <c r="C16" s="14"/>
      <c r="D16" s="13"/>
      <c r="E16" s="13"/>
      <c r="F16" s="13"/>
      <c r="G16" s="13"/>
      <c r="H16" s="13"/>
      <c r="I16" s="13"/>
      <c r="K16" s="13"/>
      <c r="N16" s="15">
        <v>0</v>
      </c>
      <c r="P16" s="15">
        <v>0</v>
      </c>
      <c r="R16" s="16">
        <v>0</v>
      </c>
      <c r="S16" s="16">
        <v>0</v>
      </c>
    </row>
    <row r="17" spans="2:19" ht="13">
      <c r="B17" s="3" t="s">
        <v>818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1113</v>
      </c>
      <c r="C18" s="14"/>
      <c r="D18" s="13"/>
      <c r="E18" s="13"/>
      <c r="F18" s="13"/>
      <c r="G18" s="13"/>
      <c r="H18" s="13"/>
      <c r="I18" s="13"/>
      <c r="K18" s="13"/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1114</v>
      </c>
      <c r="C19" s="14"/>
      <c r="D19" s="13"/>
      <c r="E19" s="13"/>
      <c r="F19" s="13"/>
      <c r="G19" s="13"/>
      <c r="H19" s="13"/>
      <c r="I19" s="13"/>
      <c r="K19" s="13"/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116</v>
      </c>
      <c r="C22" s="17"/>
      <c r="D22" s="6"/>
      <c r="E22" s="6"/>
      <c r="F22" s="6"/>
      <c r="G22" s="6"/>
      <c r="H22" s="6"/>
      <c r="I22" s="6"/>
      <c r="K22" s="6"/>
    </row>
    <row r="26" spans="2:19" ht="13">
      <c r="B26" s="5" t="s">
        <v>80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48"/>
  <sheetViews>
    <sheetView rightToLeft="1" topLeftCell="D1" workbookViewId="0">
      <selection activeCell="L22" sqref="L22"/>
    </sheetView>
  </sheetViews>
  <sheetFormatPr defaultColWidth="9.1796875" defaultRowHeight="12.5"/>
  <cols>
    <col min="2" max="2" width="40.7265625" customWidth="1"/>
    <col min="3" max="3" width="12.7265625" customWidth="1"/>
    <col min="4" max="4" width="11.7265625" customWidth="1"/>
    <col min="5" max="5" width="13.7265625" customWidth="1"/>
    <col min="6" max="6" width="20.7265625" customWidth="1"/>
    <col min="7" max="7" width="9.7265625" customWidth="1"/>
    <col min="8" max="8" width="12.7265625" customWidth="1"/>
    <col min="9" max="9" width="14.7265625" customWidth="1"/>
    <col min="10" max="10" width="6.7265625" customWidth="1"/>
    <col min="11" max="11" width="15.7265625" customWidth="1"/>
    <col min="12" max="12" width="14.7265625" customWidth="1"/>
    <col min="13" max="13" width="16.7265625" customWidth="1"/>
    <col min="14" max="14" width="15.7265625" customWidth="1"/>
    <col min="15" max="15" width="9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3</v>
      </c>
    </row>
    <row r="3" spans="2:19" ht="15.5">
      <c r="B3" s="1" t="s">
        <v>4</v>
      </c>
      <c r="C3" s="1" t="s">
        <v>5</v>
      </c>
    </row>
    <row r="4" spans="2:19" ht="15.5">
      <c r="B4" s="1" t="s">
        <v>6</v>
      </c>
      <c r="C4" s="1" t="s">
        <v>7</v>
      </c>
    </row>
    <row r="6" spans="2:19" ht="15.5">
      <c r="B6" s="2" t="s">
        <v>854</v>
      </c>
    </row>
    <row r="7" spans="2:19" ht="15.5">
      <c r="B7" s="2" t="s">
        <v>183</v>
      </c>
    </row>
    <row r="8" spans="2:19" ht="13">
      <c r="B8" s="3" t="s">
        <v>82</v>
      </c>
      <c r="C8" s="3" t="s">
        <v>83</v>
      </c>
      <c r="D8" s="3" t="s">
        <v>175</v>
      </c>
      <c r="E8" s="3" t="s">
        <v>84</v>
      </c>
      <c r="F8" s="3" t="s">
        <v>176</v>
      </c>
      <c r="G8" s="3" t="s">
        <v>85</v>
      </c>
      <c r="H8" s="3" t="s">
        <v>86</v>
      </c>
      <c r="I8" s="3" t="s">
        <v>120</v>
      </c>
      <c r="J8" s="3" t="s">
        <v>121</v>
      </c>
      <c r="K8" s="3" t="s">
        <v>87</v>
      </c>
      <c r="L8" s="3" t="s">
        <v>88</v>
      </c>
      <c r="M8" s="3" t="s">
        <v>89</v>
      </c>
      <c r="N8" s="3" t="s">
        <v>122</v>
      </c>
      <c r="O8" s="3" t="s">
        <v>43</v>
      </c>
      <c r="P8" s="3" t="s">
        <v>855</v>
      </c>
      <c r="Q8" s="3" t="s">
        <v>124</v>
      </c>
      <c r="R8" s="3" t="s">
        <v>125</v>
      </c>
      <c r="S8" s="3" t="s">
        <v>126</v>
      </c>
    </row>
    <row r="9" spans="2:19" ht="13">
      <c r="B9" s="4"/>
      <c r="C9" s="4"/>
      <c r="D9" s="4"/>
      <c r="E9" s="4"/>
      <c r="F9" s="4"/>
      <c r="G9" s="4"/>
      <c r="H9" s="4"/>
      <c r="I9" s="4" t="s">
        <v>127</v>
      </c>
      <c r="J9" s="4" t="s">
        <v>128</v>
      </c>
      <c r="K9" s="4"/>
      <c r="L9" s="4" t="s">
        <v>93</v>
      </c>
      <c r="M9" s="4" t="s">
        <v>93</v>
      </c>
      <c r="N9" s="4" t="s">
        <v>129</v>
      </c>
      <c r="O9" s="4" t="s">
        <v>130</v>
      </c>
      <c r="P9" s="4" t="s">
        <v>94</v>
      </c>
      <c r="Q9" s="4" t="s">
        <v>93</v>
      </c>
      <c r="R9" s="4" t="s">
        <v>93</v>
      </c>
      <c r="S9" s="4" t="s">
        <v>93</v>
      </c>
    </row>
    <row r="11" spans="2:19" ht="13">
      <c r="B11" s="3" t="s">
        <v>789</v>
      </c>
      <c r="C11" s="12"/>
      <c r="D11" s="3"/>
      <c r="E11" s="3"/>
      <c r="F11" s="3"/>
      <c r="G11" s="3"/>
      <c r="H11" s="3"/>
      <c r="I11" s="3"/>
      <c r="J11" s="12">
        <v>3.26</v>
      </c>
      <c r="K11" s="3"/>
      <c r="M11" s="10">
        <v>3.5400000000000001E-2</v>
      </c>
      <c r="N11" s="9">
        <v>7660732.2999999998</v>
      </c>
      <c r="P11" s="9">
        <v>7501.91</v>
      </c>
      <c r="R11" s="10">
        <v>1</v>
      </c>
      <c r="S11" s="10">
        <v>2.0899999999999998E-2</v>
      </c>
    </row>
    <row r="12" spans="2:19" ht="13">
      <c r="B12" s="3" t="s">
        <v>96</v>
      </c>
      <c r="C12" s="12"/>
      <c r="D12" s="3"/>
      <c r="E12" s="3"/>
      <c r="F12" s="3"/>
      <c r="G12" s="3"/>
      <c r="H12" s="3"/>
      <c r="I12" s="3"/>
      <c r="J12" s="12">
        <v>3.26</v>
      </c>
      <c r="K12" s="3"/>
      <c r="M12" s="10">
        <v>3.5400000000000001E-2</v>
      </c>
      <c r="N12" s="9">
        <v>7660732.2999999998</v>
      </c>
      <c r="P12" s="9">
        <v>7501.91</v>
      </c>
      <c r="R12" s="10">
        <v>1</v>
      </c>
      <c r="S12" s="10">
        <v>2.0899999999999998E-2</v>
      </c>
    </row>
    <row r="13" spans="2:19">
      <c r="B13" s="13" t="s">
        <v>1111</v>
      </c>
      <c r="C13" s="14"/>
      <c r="D13" s="13"/>
      <c r="E13" s="13"/>
      <c r="F13" s="13"/>
      <c r="G13" s="13"/>
      <c r="H13" s="13"/>
      <c r="I13" s="13"/>
      <c r="J13" s="14">
        <v>4.01</v>
      </c>
      <c r="K13" s="13"/>
      <c r="M13" s="16">
        <v>4.5900000000000003E-2</v>
      </c>
      <c r="N13" s="15">
        <v>2538892.73</v>
      </c>
      <c r="P13" s="15">
        <v>2365.44</v>
      </c>
      <c r="R13" s="16">
        <v>0.31530000000000002</v>
      </c>
      <c r="S13" s="16">
        <v>6.6E-3</v>
      </c>
    </row>
    <row r="14" spans="2:19">
      <c r="B14" s="6" t="s">
        <v>1115</v>
      </c>
      <c r="C14" s="17">
        <v>2300200</v>
      </c>
      <c r="D14" s="6"/>
      <c r="E14" s="18">
        <v>520031931</v>
      </c>
      <c r="F14" s="6" t="s">
        <v>246</v>
      </c>
      <c r="G14" s="6" t="s">
        <v>220</v>
      </c>
      <c r="H14" s="6" t="s">
        <v>202</v>
      </c>
      <c r="I14" s="6" t="s">
        <v>1116</v>
      </c>
      <c r="J14" s="17">
        <v>7.41</v>
      </c>
      <c r="K14" s="6" t="s">
        <v>101</v>
      </c>
      <c r="L14" s="21">
        <v>2.1000000000000001E-2</v>
      </c>
      <c r="M14" s="8">
        <v>3.7400000000000003E-2</v>
      </c>
      <c r="N14" s="7">
        <v>1065726</v>
      </c>
      <c r="O14" s="7">
        <v>89.64</v>
      </c>
      <c r="P14" s="7">
        <v>955.32</v>
      </c>
      <c r="Q14" s="8">
        <v>2.3E-3</v>
      </c>
      <c r="R14" s="8">
        <v>0.1273</v>
      </c>
      <c r="S14" s="8">
        <v>2.7000000000000001E-3</v>
      </c>
    </row>
    <row r="15" spans="2:19">
      <c r="B15" s="6" t="s">
        <v>1117</v>
      </c>
      <c r="C15" s="17">
        <v>1141381</v>
      </c>
      <c r="D15" s="6"/>
      <c r="E15" s="18">
        <v>515630770</v>
      </c>
      <c r="F15" s="6" t="s">
        <v>287</v>
      </c>
      <c r="G15" s="6" t="s">
        <v>220</v>
      </c>
      <c r="H15" s="6" t="s">
        <v>202</v>
      </c>
      <c r="I15" s="6" t="s">
        <v>1118</v>
      </c>
      <c r="J15" s="17">
        <v>0.92</v>
      </c>
      <c r="K15" s="6" t="s">
        <v>101</v>
      </c>
      <c r="L15" s="21">
        <v>2.3612999999999999E-2</v>
      </c>
      <c r="M15" s="8">
        <v>5.4300000000000001E-2</v>
      </c>
      <c r="N15" s="7">
        <v>50736.66</v>
      </c>
      <c r="O15" s="7">
        <v>98.74</v>
      </c>
      <c r="P15" s="7">
        <v>50.1</v>
      </c>
      <c r="Q15" s="8">
        <v>6.6E-3</v>
      </c>
      <c r="R15" s="8">
        <v>6.7000000000000002E-3</v>
      </c>
      <c r="S15" s="8">
        <v>1E-4</v>
      </c>
    </row>
    <row r="16" spans="2:19">
      <c r="B16" s="6" t="s">
        <v>1119</v>
      </c>
      <c r="C16" s="17">
        <v>1142637</v>
      </c>
      <c r="D16" s="6"/>
      <c r="E16" s="18">
        <v>515630770</v>
      </c>
      <c r="F16" s="6" t="s">
        <v>287</v>
      </c>
      <c r="G16" s="6" t="s">
        <v>220</v>
      </c>
      <c r="H16" s="6" t="s">
        <v>202</v>
      </c>
      <c r="I16" s="6" t="s">
        <v>1120</v>
      </c>
      <c r="J16" s="17">
        <v>1.91</v>
      </c>
      <c r="K16" s="6" t="s">
        <v>101</v>
      </c>
      <c r="L16" s="21">
        <v>1.9265000000000001E-2</v>
      </c>
      <c r="M16" s="8">
        <v>4.2999999999999997E-2</v>
      </c>
      <c r="N16" s="7">
        <v>262121.54</v>
      </c>
      <c r="O16" s="7">
        <v>96.38</v>
      </c>
      <c r="P16" s="7">
        <v>252.63</v>
      </c>
      <c r="Q16" s="8">
        <v>2.3999999999999998E-3</v>
      </c>
      <c r="R16" s="8">
        <v>3.3700000000000001E-2</v>
      </c>
      <c r="S16" s="8">
        <v>6.9999999999999999E-4</v>
      </c>
    </row>
    <row r="17" spans="2:19">
      <c r="B17" s="6" t="s">
        <v>1121</v>
      </c>
      <c r="C17" s="17">
        <v>1153071</v>
      </c>
      <c r="D17" s="6"/>
      <c r="E17" s="18">
        <v>515828820</v>
      </c>
      <c r="F17" s="6" t="s">
        <v>287</v>
      </c>
      <c r="G17" s="6" t="s">
        <v>209</v>
      </c>
      <c r="H17" s="6" t="s">
        <v>100</v>
      </c>
      <c r="I17" s="6" t="s">
        <v>1069</v>
      </c>
      <c r="J17" s="17">
        <v>1.65</v>
      </c>
      <c r="K17" s="6" t="s">
        <v>101</v>
      </c>
      <c r="L17" s="21">
        <v>2.9909999999999999E-2</v>
      </c>
      <c r="M17" s="8">
        <v>5.4100000000000002E-2</v>
      </c>
      <c r="N17" s="7">
        <v>618461.77</v>
      </c>
      <c r="O17" s="7">
        <v>96.36</v>
      </c>
      <c r="P17" s="7">
        <v>595.95000000000005</v>
      </c>
      <c r="Q17" s="8">
        <v>3.8E-3</v>
      </c>
      <c r="R17" s="8">
        <v>7.9399999999999998E-2</v>
      </c>
      <c r="S17" s="8">
        <v>1.6999999999999999E-3</v>
      </c>
    </row>
    <row r="18" spans="2:19">
      <c r="B18" s="6" t="s">
        <v>1122</v>
      </c>
      <c r="C18" s="17">
        <v>1139740</v>
      </c>
      <c r="D18" s="6"/>
      <c r="E18" s="18">
        <v>514722537</v>
      </c>
      <c r="F18" s="6" t="s">
        <v>287</v>
      </c>
      <c r="G18" s="6" t="s">
        <v>294</v>
      </c>
      <c r="H18" s="6" t="s">
        <v>100</v>
      </c>
      <c r="I18" s="6" t="s">
        <v>1123</v>
      </c>
      <c r="J18" s="17">
        <v>1.67</v>
      </c>
      <c r="K18" s="6" t="s">
        <v>101</v>
      </c>
      <c r="L18" s="21">
        <v>3.15E-2</v>
      </c>
      <c r="M18" s="8">
        <v>5.5100000000000003E-2</v>
      </c>
      <c r="N18" s="7">
        <v>182920</v>
      </c>
      <c r="O18" s="7">
        <v>98.33</v>
      </c>
      <c r="P18" s="7">
        <v>179.87</v>
      </c>
      <c r="Q18" s="8">
        <v>6.9999999999999999E-4</v>
      </c>
      <c r="R18" s="8">
        <v>2.4E-2</v>
      </c>
      <c r="S18" s="8">
        <v>5.0000000000000001E-4</v>
      </c>
    </row>
    <row r="19" spans="2:19">
      <c r="B19" s="6" t="s">
        <v>1124</v>
      </c>
      <c r="C19" s="17">
        <v>1161009</v>
      </c>
      <c r="D19" s="6"/>
      <c r="E19" s="18">
        <v>514722537</v>
      </c>
      <c r="F19" s="6" t="s">
        <v>171</v>
      </c>
      <c r="G19" s="6" t="s">
        <v>289</v>
      </c>
      <c r="H19" s="6" t="s">
        <v>202</v>
      </c>
      <c r="I19" s="6" t="s">
        <v>1125</v>
      </c>
      <c r="J19" s="17">
        <v>1.83</v>
      </c>
      <c r="K19" s="6" t="s">
        <v>101</v>
      </c>
      <c r="L19" s="21">
        <v>1.6815E-2</v>
      </c>
      <c r="M19" s="8">
        <v>5.1900000000000002E-2</v>
      </c>
      <c r="N19" s="7">
        <v>352000</v>
      </c>
      <c r="O19" s="7">
        <v>94.19</v>
      </c>
      <c r="P19" s="7">
        <v>331.55</v>
      </c>
      <c r="R19" s="8">
        <v>4.4200000000000003E-2</v>
      </c>
      <c r="S19" s="8">
        <v>8.9999999999999998E-4</v>
      </c>
    </row>
    <row r="20" spans="2:19">
      <c r="B20" s="6" t="s">
        <v>1126</v>
      </c>
      <c r="C20" s="17">
        <v>1104835</v>
      </c>
      <c r="D20" s="6"/>
      <c r="E20" s="18">
        <v>513959098</v>
      </c>
      <c r="F20" s="6" t="s">
        <v>1127</v>
      </c>
      <c r="G20" s="6" t="s">
        <v>115</v>
      </c>
      <c r="H20" s="6"/>
      <c r="I20" s="6" t="s">
        <v>1128</v>
      </c>
      <c r="K20" s="6" t="s">
        <v>101</v>
      </c>
      <c r="L20" s="21">
        <v>0.08</v>
      </c>
      <c r="N20" s="7">
        <v>6568.52</v>
      </c>
      <c r="O20" s="7">
        <v>0</v>
      </c>
      <c r="P20" s="7">
        <v>0</v>
      </c>
      <c r="Q20" s="8">
        <v>1E-4</v>
      </c>
      <c r="R20" s="8">
        <v>0</v>
      </c>
      <c r="S20" s="8">
        <v>0</v>
      </c>
    </row>
    <row r="21" spans="2:19">
      <c r="B21" s="6" t="s">
        <v>1129</v>
      </c>
      <c r="C21" s="17">
        <v>3780038</v>
      </c>
      <c r="D21" s="6"/>
      <c r="E21" s="18">
        <v>520038480</v>
      </c>
      <c r="F21" s="6" t="s">
        <v>235</v>
      </c>
      <c r="G21" s="6" t="s">
        <v>115</v>
      </c>
      <c r="H21" s="6"/>
      <c r="I21" s="6" t="s">
        <v>1130</v>
      </c>
      <c r="J21" s="17">
        <v>0.69</v>
      </c>
      <c r="K21" s="6" t="s">
        <v>101</v>
      </c>
      <c r="L21" s="21">
        <v>6.4420000000000005E-2</v>
      </c>
      <c r="M21" s="8">
        <v>6.4399999999999999E-2</v>
      </c>
      <c r="N21" s="7">
        <v>118.61</v>
      </c>
      <c r="O21" s="7">
        <v>21.15</v>
      </c>
      <c r="P21" s="7">
        <v>0.03</v>
      </c>
      <c r="Q21" s="8">
        <v>0</v>
      </c>
      <c r="R21" s="8">
        <v>0</v>
      </c>
      <c r="S21" s="8">
        <v>0</v>
      </c>
    </row>
    <row r="22" spans="2:19">
      <c r="B22" s="6" t="s">
        <v>1131</v>
      </c>
      <c r="C22" s="17">
        <v>1112911</v>
      </c>
      <c r="D22" s="6"/>
      <c r="E22" s="18">
        <v>510928518</v>
      </c>
      <c r="F22" s="6" t="s">
        <v>191</v>
      </c>
      <c r="G22" s="6" t="s">
        <v>115</v>
      </c>
      <c r="H22" s="6"/>
      <c r="I22" s="6"/>
      <c r="K22" s="6" t="s">
        <v>101</v>
      </c>
      <c r="N22" s="7">
        <v>239.63</v>
      </c>
      <c r="O22" s="7">
        <v>0</v>
      </c>
      <c r="P22" s="7">
        <v>0</v>
      </c>
      <c r="R22" s="8">
        <v>0</v>
      </c>
      <c r="S22" s="8">
        <v>0</v>
      </c>
    </row>
    <row r="23" spans="2:19">
      <c r="B23" s="13" t="s">
        <v>1112</v>
      </c>
      <c r="C23" s="14"/>
      <c r="D23" s="13"/>
      <c r="E23" s="13"/>
      <c r="F23" s="13"/>
      <c r="G23" s="13"/>
      <c r="H23" s="13"/>
      <c r="I23" s="13"/>
      <c r="J23" s="14">
        <v>2.92</v>
      </c>
      <c r="K23" s="13"/>
      <c r="M23" s="16">
        <v>3.0499999999999999E-2</v>
      </c>
      <c r="N23" s="15">
        <v>5121556.34</v>
      </c>
      <c r="P23" s="15">
        <v>5136.1099999999997</v>
      </c>
      <c r="R23" s="16">
        <v>0.68459999999999999</v>
      </c>
      <c r="S23" s="16">
        <v>1.43E-2</v>
      </c>
    </row>
    <row r="24" spans="2:19">
      <c r="B24" s="6" t="s">
        <v>1132</v>
      </c>
      <c r="C24" s="17">
        <v>1160852</v>
      </c>
      <c r="D24" s="6"/>
      <c r="E24" s="18">
        <v>512711789</v>
      </c>
      <c r="F24" s="6" t="s">
        <v>171</v>
      </c>
      <c r="G24" s="6" t="s">
        <v>99</v>
      </c>
      <c r="H24" s="6" t="s">
        <v>100</v>
      </c>
      <c r="I24" s="6" t="s">
        <v>1133</v>
      </c>
      <c r="J24" s="17">
        <v>1.48</v>
      </c>
      <c r="K24" s="6" t="s">
        <v>101</v>
      </c>
      <c r="L24" s="21">
        <v>1.34E-2</v>
      </c>
      <c r="M24" s="8">
        <v>2.53E-2</v>
      </c>
      <c r="N24" s="7">
        <v>664000</v>
      </c>
      <c r="O24" s="7">
        <v>98.29</v>
      </c>
      <c r="P24" s="7">
        <v>652.65</v>
      </c>
      <c r="R24" s="8">
        <v>8.6999999999999994E-2</v>
      </c>
      <c r="S24" s="8">
        <v>1.8E-3</v>
      </c>
    </row>
    <row r="25" spans="2:19">
      <c r="B25" s="6" t="s">
        <v>1134</v>
      </c>
      <c r="C25" s="17">
        <v>1140284</v>
      </c>
      <c r="D25" s="6"/>
      <c r="E25" s="18">
        <v>520042185</v>
      </c>
      <c r="F25" s="6" t="s">
        <v>1135</v>
      </c>
      <c r="G25" s="6" t="s">
        <v>99</v>
      </c>
      <c r="H25" s="6" t="s">
        <v>100</v>
      </c>
      <c r="I25" s="6" t="s">
        <v>1037</v>
      </c>
      <c r="J25" s="17">
        <v>6.5</v>
      </c>
      <c r="K25" s="6" t="s">
        <v>101</v>
      </c>
      <c r="L25" s="21">
        <v>3.7400000000000003E-2</v>
      </c>
      <c r="M25" s="8">
        <v>2.6800000000000001E-2</v>
      </c>
      <c r="N25" s="7">
        <v>200000</v>
      </c>
      <c r="O25" s="7">
        <v>107.2</v>
      </c>
      <c r="P25" s="7">
        <v>214.4</v>
      </c>
      <c r="Q25" s="8">
        <v>4.0000000000000002E-4</v>
      </c>
      <c r="R25" s="8">
        <v>2.86E-2</v>
      </c>
      <c r="S25" s="8">
        <v>5.9999999999999995E-4</v>
      </c>
    </row>
    <row r="26" spans="2:19">
      <c r="B26" s="6" t="s">
        <v>1136</v>
      </c>
      <c r="C26" s="17">
        <v>1140292</v>
      </c>
      <c r="D26" s="6"/>
      <c r="E26" s="18">
        <v>520042185</v>
      </c>
      <c r="F26" s="6" t="s">
        <v>1135</v>
      </c>
      <c r="G26" s="6" t="s">
        <v>99</v>
      </c>
      <c r="H26" s="6" t="s">
        <v>100</v>
      </c>
      <c r="I26" s="6" t="s">
        <v>1037</v>
      </c>
      <c r="J26" s="17">
        <v>3.32</v>
      </c>
      <c r="K26" s="6" t="s">
        <v>101</v>
      </c>
      <c r="L26" s="21">
        <v>2.5000000000000001E-2</v>
      </c>
      <c r="M26" s="8">
        <v>1.7000000000000001E-2</v>
      </c>
      <c r="N26" s="7">
        <v>171420</v>
      </c>
      <c r="O26" s="7">
        <v>102.78</v>
      </c>
      <c r="P26" s="7">
        <v>176.19</v>
      </c>
      <c r="Q26" s="8">
        <v>2.9999999999999997E-4</v>
      </c>
      <c r="R26" s="8">
        <v>2.35E-2</v>
      </c>
      <c r="S26" s="8">
        <v>5.0000000000000001E-4</v>
      </c>
    </row>
    <row r="27" spans="2:19">
      <c r="B27" s="6" t="s">
        <v>1137</v>
      </c>
      <c r="C27" s="17">
        <v>2300192</v>
      </c>
      <c r="D27" s="6"/>
      <c r="E27" s="18">
        <v>520031931</v>
      </c>
      <c r="F27" s="6" t="s">
        <v>246</v>
      </c>
      <c r="G27" s="6" t="s">
        <v>220</v>
      </c>
      <c r="H27" s="6" t="s">
        <v>202</v>
      </c>
      <c r="I27" s="6" t="s">
        <v>1116</v>
      </c>
      <c r="J27" s="17">
        <v>6.96</v>
      </c>
      <c r="K27" s="6" t="s">
        <v>101</v>
      </c>
      <c r="L27" s="21">
        <v>3.5999999999999997E-2</v>
      </c>
      <c r="M27" s="8">
        <v>5.0299999999999997E-2</v>
      </c>
      <c r="N27" s="7">
        <v>499623</v>
      </c>
      <c r="O27" s="7">
        <v>92.38</v>
      </c>
      <c r="P27" s="7">
        <v>461.55</v>
      </c>
      <c r="Q27" s="8">
        <v>1.1999999999999999E-3</v>
      </c>
      <c r="R27" s="8">
        <v>6.1499999999999999E-2</v>
      </c>
      <c r="S27" s="8">
        <v>1.2999999999999999E-3</v>
      </c>
    </row>
    <row r="28" spans="2:19">
      <c r="B28" s="6" t="s">
        <v>1138</v>
      </c>
      <c r="C28" s="17">
        <v>1158799</v>
      </c>
      <c r="D28" s="6"/>
      <c r="E28" s="18">
        <v>512905423</v>
      </c>
      <c r="F28" s="6" t="s">
        <v>287</v>
      </c>
      <c r="G28" s="6" t="s">
        <v>243</v>
      </c>
      <c r="H28" s="6" t="s">
        <v>100</v>
      </c>
      <c r="I28" s="6" t="s">
        <v>1139</v>
      </c>
      <c r="J28" s="17">
        <v>1.1599999999999999</v>
      </c>
      <c r="K28" s="6" t="s">
        <v>101</v>
      </c>
      <c r="L28" s="21">
        <v>1.14E-2</v>
      </c>
      <c r="M28" s="8">
        <v>1.8200000000000001E-2</v>
      </c>
      <c r="N28" s="7">
        <v>1269439.6000000001</v>
      </c>
      <c r="O28" s="7">
        <v>99.42</v>
      </c>
      <c r="P28" s="7">
        <v>1262.08</v>
      </c>
      <c r="Q28" s="8">
        <v>2.5999999999999999E-3</v>
      </c>
      <c r="R28" s="8">
        <v>0.16819999999999999</v>
      </c>
      <c r="S28" s="8">
        <v>3.5000000000000001E-3</v>
      </c>
    </row>
    <row r="29" spans="2:19">
      <c r="B29" s="6" t="s">
        <v>1140</v>
      </c>
      <c r="C29" s="17">
        <v>1155506</v>
      </c>
      <c r="D29" s="6"/>
      <c r="E29" s="18">
        <v>512905423</v>
      </c>
      <c r="F29" s="6" t="s">
        <v>287</v>
      </c>
      <c r="G29" s="6" t="s">
        <v>243</v>
      </c>
      <c r="H29" s="6" t="s">
        <v>100</v>
      </c>
      <c r="I29" s="6" t="s">
        <v>1141</v>
      </c>
      <c r="J29" s="17">
        <v>1.95</v>
      </c>
      <c r="K29" s="6" t="s">
        <v>101</v>
      </c>
      <c r="L29" s="21">
        <v>2.1899999999999999E-2</v>
      </c>
      <c r="M29" s="8">
        <v>2.0400000000000001E-2</v>
      </c>
      <c r="N29" s="7">
        <v>974503.74</v>
      </c>
      <c r="O29" s="7">
        <v>100.85</v>
      </c>
      <c r="P29" s="7">
        <v>982.79</v>
      </c>
      <c r="Q29" s="8">
        <v>1E-3</v>
      </c>
      <c r="R29" s="8">
        <v>0.13100000000000001</v>
      </c>
      <c r="S29" s="8">
        <v>2.7000000000000001E-3</v>
      </c>
    </row>
    <row r="30" spans="2:19">
      <c r="B30" s="6" t="s">
        <v>1142</v>
      </c>
      <c r="C30" s="17">
        <v>1142009</v>
      </c>
      <c r="D30" s="6"/>
      <c r="E30" s="18">
        <v>515703528</v>
      </c>
      <c r="F30" s="6" t="s">
        <v>218</v>
      </c>
      <c r="G30" s="6" t="s">
        <v>281</v>
      </c>
      <c r="H30" s="6" t="s">
        <v>202</v>
      </c>
      <c r="I30" s="6" t="s">
        <v>1143</v>
      </c>
      <c r="J30" s="17">
        <v>3.35</v>
      </c>
      <c r="K30" s="6" t="s">
        <v>101</v>
      </c>
      <c r="L30" s="21">
        <v>3.85E-2</v>
      </c>
      <c r="M30" s="8">
        <v>5.7000000000000002E-2</v>
      </c>
      <c r="N30" s="7">
        <v>77566</v>
      </c>
      <c r="O30" s="7">
        <v>94.43</v>
      </c>
      <c r="P30" s="7">
        <v>73.25</v>
      </c>
      <c r="Q30" s="8">
        <v>1E-4</v>
      </c>
      <c r="R30" s="8">
        <v>9.7999999999999997E-3</v>
      </c>
      <c r="S30" s="8">
        <v>2.0000000000000001E-4</v>
      </c>
    </row>
    <row r="31" spans="2:19">
      <c r="B31" s="6" t="s">
        <v>1144</v>
      </c>
      <c r="C31" s="17">
        <v>1151141</v>
      </c>
      <c r="D31" s="6"/>
      <c r="E31" s="18">
        <v>514189596</v>
      </c>
      <c r="F31" s="6" t="s">
        <v>1127</v>
      </c>
      <c r="G31" s="6" t="s">
        <v>278</v>
      </c>
      <c r="H31" s="6" t="s">
        <v>100</v>
      </c>
      <c r="I31" s="6" t="s">
        <v>1145</v>
      </c>
      <c r="J31" s="17">
        <v>4</v>
      </c>
      <c r="K31" s="6" t="s">
        <v>101</v>
      </c>
      <c r="L31" s="21">
        <v>3.5499999999999997E-2</v>
      </c>
      <c r="M31" s="8">
        <v>3.85E-2</v>
      </c>
      <c r="N31" s="7">
        <v>119040</v>
      </c>
      <c r="O31" s="7">
        <v>99.85</v>
      </c>
      <c r="P31" s="7">
        <v>118.86</v>
      </c>
      <c r="Q31" s="8">
        <v>4.0000000000000002E-4</v>
      </c>
      <c r="R31" s="8">
        <v>1.5800000000000002E-2</v>
      </c>
      <c r="S31" s="8">
        <v>2.9999999999999997E-4</v>
      </c>
    </row>
    <row r="32" spans="2:19">
      <c r="B32" s="6" t="s">
        <v>1146</v>
      </c>
      <c r="C32" s="17">
        <v>1156223</v>
      </c>
      <c r="D32" s="6"/>
      <c r="E32" s="18">
        <v>512905423</v>
      </c>
      <c r="F32" s="6" t="s">
        <v>287</v>
      </c>
      <c r="G32" s="6" t="s">
        <v>281</v>
      </c>
      <c r="H32" s="6" t="s">
        <v>202</v>
      </c>
      <c r="I32" s="6" t="s">
        <v>1147</v>
      </c>
      <c r="J32" s="17">
        <v>7.26</v>
      </c>
      <c r="K32" s="6" t="s">
        <v>101</v>
      </c>
      <c r="L32" s="21">
        <v>5.1799999999999999E-2</v>
      </c>
      <c r="M32" s="8">
        <v>3.7699999999999997E-2</v>
      </c>
      <c r="N32" s="7">
        <v>288000</v>
      </c>
      <c r="O32" s="7">
        <v>111.63</v>
      </c>
      <c r="P32" s="7">
        <v>321.49</v>
      </c>
      <c r="Q32" s="8">
        <v>2.0999999999999999E-3</v>
      </c>
      <c r="R32" s="8">
        <v>4.2900000000000001E-2</v>
      </c>
      <c r="S32" s="8">
        <v>8.9999999999999998E-4</v>
      </c>
    </row>
    <row r="33" spans="2:19">
      <c r="B33" s="6" t="s">
        <v>1148</v>
      </c>
      <c r="C33" s="17">
        <v>1162205</v>
      </c>
      <c r="D33" s="6"/>
      <c r="E33" s="18">
        <v>1789</v>
      </c>
      <c r="F33" s="6" t="s">
        <v>171</v>
      </c>
      <c r="G33" s="6" t="s">
        <v>316</v>
      </c>
      <c r="H33" s="6" t="s">
        <v>100</v>
      </c>
      <c r="I33" s="6" t="s">
        <v>1149</v>
      </c>
      <c r="J33" s="17">
        <v>2.95</v>
      </c>
      <c r="K33" s="6" t="s">
        <v>101</v>
      </c>
      <c r="L33" s="21">
        <v>5.6500000000000002E-2</v>
      </c>
      <c r="M33" s="8">
        <v>5.1900000000000002E-2</v>
      </c>
      <c r="N33" s="7">
        <v>707964</v>
      </c>
      <c r="O33" s="7">
        <v>102.67</v>
      </c>
      <c r="P33" s="7">
        <v>726.87</v>
      </c>
      <c r="Q33" s="8">
        <v>1.4E-3</v>
      </c>
      <c r="R33" s="8">
        <v>9.69E-2</v>
      </c>
      <c r="S33" s="8">
        <v>2E-3</v>
      </c>
    </row>
    <row r="34" spans="2:19">
      <c r="B34" s="6" t="s">
        <v>1150</v>
      </c>
      <c r="C34" s="17">
        <v>1143007</v>
      </c>
      <c r="D34" s="6"/>
      <c r="E34" s="18">
        <v>550016091</v>
      </c>
      <c r="F34" s="6" t="s">
        <v>1151</v>
      </c>
      <c r="G34" s="6" t="s">
        <v>316</v>
      </c>
      <c r="H34" s="6" t="s">
        <v>100</v>
      </c>
      <c r="I34" s="6" t="s">
        <v>1152</v>
      </c>
      <c r="J34" s="17">
        <v>1.71</v>
      </c>
      <c r="K34" s="6" t="s">
        <v>101</v>
      </c>
      <c r="L34" s="21">
        <v>2.5700000000000001E-2</v>
      </c>
      <c r="M34" s="8">
        <v>4.5999999999999999E-2</v>
      </c>
      <c r="N34" s="7">
        <v>150000</v>
      </c>
      <c r="O34" s="7">
        <v>97.33</v>
      </c>
      <c r="P34" s="7">
        <v>146</v>
      </c>
      <c r="Q34" s="8">
        <v>5.0000000000000001E-4</v>
      </c>
      <c r="R34" s="8">
        <v>1.95E-2</v>
      </c>
      <c r="S34" s="8">
        <v>4.0000000000000002E-4</v>
      </c>
    </row>
    <row r="35" spans="2:19">
      <c r="B35" s="13" t="s">
        <v>179</v>
      </c>
      <c r="C35" s="14"/>
      <c r="D35" s="13"/>
      <c r="E35" s="13"/>
      <c r="F35" s="13"/>
      <c r="G35" s="13"/>
      <c r="H35" s="13"/>
      <c r="I35" s="13"/>
      <c r="J35" s="14">
        <v>2.46</v>
      </c>
      <c r="K35" s="13"/>
      <c r="M35" s="16">
        <v>0.45069999999999999</v>
      </c>
      <c r="N35" s="15">
        <v>283.23</v>
      </c>
      <c r="P35" s="15">
        <v>0.37</v>
      </c>
      <c r="R35" s="16">
        <v>0</v>
      </c>
      <c r="S35" s="16">
        <v>0</v>
      </c>
    </row>
    <row r="36" spans="2:19">
      <c r="B36" s="6" t="s">
        <v>1153</v>
      </c>
      <c r="C36" s="17">
        <v>6510069</v>
      </c>
      <c r="D36" s="6"/>
      <c r="E36" s="18">
        <v>510107840</v>
      </c>
      <c r="F36" s="6" t="s">
        <v>191</v>
      </c>
      <c r="G36" s="6" t="s">
        <v>115</v>
      </c>
      <c r="H36" s="6"/>
      <c r="I36" s="6" t="s">
        <v>1154</v>
      </c>
      <c r="J36" s="17">
        <v>0.88</v>
      </c>
      <c r="K36" s="6" t="s">
        <v>44</v>
      </c>
      <c r="L36" s="21">
        <v>4.1315999999999999E-2</v>
      </c>
      <c r="M36" s="8">
        <v>0.2276</v>
      </c>
      <c r="N36" s="7">
        <v>26.66</v>
      </c>
      <c r="O36" s="7">
        <v>86.58</v>
      </c>
      <c r="P36" s="7">
        <v>0.08</v>
      </c>
      <c r="Q36" s="8">
        <v>0</v>
      </c>
      <c r="R36" s="8">
        <v>0</v>
      </c>
      <c r="S36" s="8">
        <v>0</v>
      </c>
    </row>
    <row r="37" spans="2:19">
      <c r="B37" s="6" t="s">
        <v>1155</v>
      </c>
      <c r="C37" s="17">
        <v>6510044</v>
      </c>
      <c r="D37" s="6"/>
      <c r="E37" s="18">
        <v>510107840</v>
      </c>
      <c r="F37" s="6" t="s">
        <v>191</v>
      </c>
      <c r="G37" s="6" t="s">
        <v>115</v>
      </c>
      <c r="H37" s="6"/>
      <c r="I37" s="6" t="s">
        <v>1154</v>
      </c>
      <c r="J37" s="17">
        <v>2.92</v>
      </c>
      <c r="K37" s="6" t="s">
        <v>44</v>
      </c>
      <c r="L37" s="21">
        <v>0.03</v>
      </c>
      <c r="M37" s="8">
        <v>0.51459999999999995</v>
      </c>
      <c r="N37" s="7">
        <v>256.57</v>
      </c>
      <c r="O37" s="7">
        <v>31.38</v>
      </c>
      <c r="P37" s="7">
        <v>0.28999999999999998</v>
      </c>
      <c r="Q37" s="8">
        <v>0</v>
      </c>
      <c r="R37" s="8">
        <v>0</v>
      </c>
      <c r="S37" s="8">
        <v>0</v>
      </c>
    </row>
    <row r="38" spans="2:19">
      <c r="B38" s="13" t="s">
        <v>709</v>
      </c>
      <c r="C38" s="14"/>
      <c r="D38" s="13"/>
      <c r="E38" s="13"/>
      <c r="F38" s="13"/>
      <c r="G38" s="13"/>
      <c r="H38" s="13"/>
      <c r="I38" s="13"/>
      <c r="K38" s="13"/>
      <c r="N38" s="15">
        <v>0</v>
      </c>
      <c r="P38" s="15">
        <v>0</v>
      </c>
      <c r="R38" s="16">
        <v>0</v>
      </c>
      <c r="S38" s="16">
        <v>0</v>
      </c>
    </row>
    <row r="39" spans="2:19" ht="13">
      <c r="B39" s="3" t="s">
        <v>113</v>
      </c>
      <c r="C39" s="12"/>
      <c r="D39" s="3"/>
      <c r="E39" s="3"/>
      <c r="F39" s="3"/>
      <c r="G39" s="3"/>
      <c r="H39" s="3"/>
      <c r="I39" s="3"/>
      <c r="K39" s="3"/>
      <c r="N39" s="9">
        <v>0</v>
      </c>
      <c r="P39" s="9">
        <v>0</v>
      </c>
      <c r="R39" s="10">
        <v>0</v>
      </c>
      <c r="S39" s="10">
        <v>0</v>
      </c>
    </row>
    <row r="40" spans="2:19">
      <c r="B40" s="13" t="s">
        <v>1156</v>
      </c>
      <c r="C40" s="14"/>
      <c r="D40" s="13"/>
      <c r="E40" s="13"/>
      <c r="F40" s="13"/>
      <c r="G40" s="13"/>
      <c r="H40" s="13"/>
      <c r="I40" s="13"/>
      <c r="K40" s="13"/>
      <c r="N40" s="15">
        <v>0</v>
      </c>
      <c r="P40" s="15">
        <v>0</v>
      </c>
      <c r="R40" s="16">
        <v>0</v>
      </c>
      <c r="S40" s="16">
        <v>0</v>
      </c>
    </row>
    <row r="41" spans="2:19">
      <c r="B41" s="13" t="s">
        <v>1157</v>
      </c>
      <c r="C41" s="14"/>
      <c r="D41" s="13"/>
      <c r="E41" s="13"/>
      <c r="F41" s="13"/>
      <c r="G41" s="13"/>
      <c r="H41" s="13"/>
      <c r="I41" s="13"/>
      <c r="K41" s="13"/>
      <c r="N41" s="15">
        <v>0</v>
      </c>
      <c r="P41" s="15">
        <v>0</v>
      </c>
      <c r="R41" s="16">
        <v>0</v>
      </c>
      <c r="S41" s="16">
        <v>0</v>
      </c>
    </row>
    <row r="44" spans="2:19">
      <c r="B44" s="6" t="s">
        <v>116</v>
      </c>
      <c r="C44" s="17"/>
      <c r="D44" s="6"/>
      <c r="E44" s="6"/>
      <c r="F44" s="6"/>
      <c r="G44" s="6"/>
      <c r="H44" s="6"/>
      <c r="I44" s="6"/>
      <c r="K44" s="6"/>
    </row>
    <row r="48" spans="2:19" ht="13">
      <c r="B48" s="5" t="s">
        <v>80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5"/>
  <sheetViews>
    <sheetView rightToLeft="1" topLeftCell="F1" workbookViewId="0">
      <selection activeCell="M12" sqref="M12"/>
    </sheetView>
  </sheetViews>
  <sheetFormatPr defaultColWidth="9.1796875" defaultRowHeight="12.5"/>
  <cols>
    <col min="2" max="2" width="31.7265625" customWidth="1"/>
    <col min="3" max="3" width="12.7265625" customWidth="1"/>
    <col min="4" max="4" width="11.7265625" customWidth="1"/>
    <col min="5" max="5" width="13.7265625" customWidth="1"/>
    <col min="6" max="6" width="11.7265625" customWidth="1"/>
    <col min="7" max="7" width="15.7265625" customWidth="1"/>
    <col min="8" max="8" width="12.7265625" customWidth="1"/>
    <col min="9" max="9" width="10.7265625" customWidth="1"/>
    <col min="10" max="10" width="12.7265625" customWidth="1"/>
    <col min="11" max="11" width="24.7265625" customWidth="1"/>
    <col min="12" max="12" width="26.7265625" customWidth="1"/>
    <col min="13" max="13" width="23.7265625" customWidth="1"/>
  </cols>
  <sheetData>
    <row r="1" spans="2:13" ht="15.5">
      <c r="B1" s="1" t="s">
        <v>0</v>
      </c>
      <c r="C1" s="1" t="s">
        <v>1</v>
      </c>
    </row>
    <row r="2" spans="2:13" ht="15.5">
      <c r="B2" s="1" t="s">
        <v>2</v>
      </c>
      <c r="C2" s="1" t="s">
        <v>3</v>
      </c>
    </row>
    <row r="3" spans="2:13" ht="15.5">
      <c r="B3" s="1" t="s">
        <v>4</v>
      </c>
      <c r="C3" s="1" t="s">
        <v>5</v>
      </c>
    </row>
    <row r="4" spans="2:13" ht="15.5">
      <c r="B4" s="1" t="s">
        <v>6</v>
      </c>
      <c r="C4" s="1" t="s">
        <v>7</v>
      </c>
    </row>
    <row r="6" spans="2:13" ht="15.5">
      <c r="B6" s="2" t="s">
        <v>854</v>
      </c>
    </row>
    <row r="7" spans="2:13" ht="15.5">
      <c r="B7" s="2" t="s">
        <v>523</v>
      </c>
    </row>
    <row r="8" spans="2:13" ht="13">
      <c r="B8" s="3" t="s">
        <v>82</v>
      </c>
      <c r="C8" s="3" t="s">
        <v>83</v>
      </c>
      <c r="D8" s="3" t="s">
        <v>175</v>
      </c>
      <c r="E8" s="3" t="s">
        <v>84</v>
      </c>
      <c r="F8" s="3" t="s">
        <v>176</v>
      </c>
      <c r="G8" s="3" t="s">
        <v>87</v>
      </c>
      <c r="H8" s="3" t="s">
        <v>122</v>
      </c>
      <c r="I8" s="3" t="s">
        <v>43</v>
      </c>
      <c r="J8" s="3" t="s">
        <v>855</v>
      </c>
      <c r="K8" s="3" t="s">
        <v>124</v>
      </c>
      <c r="L8" s="3" t="s">
        <v>125</v>
      </c>
      <c r="M8" s="3" t="s">
        <v>126</v>
      </c>
    </row>
    <row r="9" spans="2:13" ht="13">
      <c r="B9" s="4"/>
      <c r="C9" s="4"/>
      <c r="D9" s="4"/>
      <c r="E9" s="4"/>
      <c r="F9" s="4"/>
      <c r="G9" s="4"/>
      <c r="H9" s="4" t="s">
        <v>129</v>
      </c>
      <c r="I9" s="4" t="s">
        <v>130</v>
      </c>
      <c r="J9" s="4" t="s">
        <v>94</v>
      </c>
      <c r="K9" s="4" t="s">
        <v>93</v>
      </c>
      <c r="L9" s="4" t="s">
        <v>93</v>
      </c>
      <c r="M9" s="4" t="s">
        <v>93</v>
      </c>
    </row>
    <row r="11" spans="2:13" ht="13">
      <c r="B11" s="3" t="s">
        <v>524</v>
      </c>
      <c r="C11" s="12"/>
      <c r="D11" s="3"/>
      <c r="E11" s="3"/>
      <c r="F11" s="3"/>
      <c r="G11" s="3"/>
      <c r="H11" s="9">
        <f>H12+H15</f>
        <v>207339.15</v>
      </c>
      <c r="J11" s="9">
        <f>J12+J15</f>
        <v>895.79000000000008</v>
      </c>
      <c r="L11" s="10">
        <f>L12+L15</f>
        <v>0.9999888366693086</v>
      </c>
      <c r="M11" s="10">
        <f>M12+M15</f>
        <v>2.4977708229129716E-3</v>
      </c>
    </row>
    <row r="12" spans="2:13" ht="13">
      <c r="B12" s="3" t="s">
        <v>96</v>
      </c>
      <c r="C12" s="12"/>
      <c r="D12" s="3"/>
      <c r="E12" s="3"/>
      <c r="F12" s="3"/>
      <c r="G12" s="3"/>
      <c r="H12" s="9">
        <v>23529.5</v>
      </c>
      <c r="J12" s="9">
        <v>107.59</v>
      </c>
      <c r="L12" s="10">
        <f>L13+L14</f>
        <v>0.12009511157749025</v>
      </c>
      <c r="M12" s="10">
        <f>M13+M14</f>
        <v>2.9997341437515635E-4</v>
      </c>
    </row>
    <row r="13" spans="2:13">
      <c r="B13" s="6" t="s">
        <v>1158</v>
      </c>
      <c r="C13" s="17">
        <v>65100364</v>
      </c>
      <c r="D13" s="6"/>
      <c r="E13" s="18">
        <v>520015041</v>
      </c>
      <c r="F13" s="6" t="s">
        <v>171</v>
      </c>
      <c r="G13" s="6" t="s">
        <v>44</v>
      </c>
      <c r="H13" s="7">
        <v>3</v>
      </c>
      <c r="I13" s="7">
        <v>1440</v>
      </c>
      <c r="J13" s="7">
        <v>0.15</v>
      </c>
      <c r="K13" s="8">
        <v>0</v>
      </c>
      <c r="L13" s="27">
        <f>J13/$J$11</f>
        <v>1.6744996037017603E-4</v>
      </c>
      <c r="M13" s="8">
        <f>J13/'סכום נכסי הקרן'!$C$42</f>
        <v>4.1825629444388771E-7</v>
      </c>
    </row>
    <row r="14" spans="2:13">
      <c r="B14" s="6" t="s">
        <v>1159</v>
      </c>
      <c r="C14" s="17">
        <v>201730041</v>
      </c>
      <c r="D14" s="6"/>
      <c r="E14" s="6"/>
      <c r="F14" s="6" t="s">
        <v>171</v>
      </c>
      <c r="G14" s="6" t="s">
        <v>44</v>
      </c>
      <c r="H14" s="7">
        <v>23526.5</v>
      </c>
      <c r="I14" s="7">
        <v>128.09</v>
      </c>
      <c r="J14" s="7">
        <v>107.43</v>
      </c>
      <c r="K14" s="8">
        <v>3.3E-3</v>
      </c>
      <c r="L14" s="27">
        <f>J14/$J$11</f>
        <v>0.11992766161712008</v>
      </c>
      <c r="M14" s="27">
        <f>J14/'סכום נכסי הקרן'!$C$42</f>
        <v>2.9955515808071243E-4</v>
      </c>
    </row>
    <row r="15" spans="2:13" ht="13">
      <c r="B15" s="3" t="s">
        <v>113</v>
      </c>
      <c r="C15" s="12"/>
      <c r="D15" s="3"/>
      <c r="E15" s="3"/>
      <c r="F15" s="3"/>
      <c r="G15" s="3"/>
      <c r="H15" s="9">
        <f>H17</f>
        <v>183809.65</v>
      </c>
      <c r="J15" s="9">
        <f>J17</f>
        <v>788.2</v>
      </c>
      <c r="L15" s="10">
        <f>L17</f>
        <v>0.87989372509181829</v>
      </c>
      <c r="M15" s="10">
        <f>M17</f>
        <v>2.1977974085378152E-3</v>
      </c>
    </row>
    <row r="16" spans="2:13">
      <c r="B16" s="13" t="s">
        <v>181</v>
      </c>
      <c r="C16" s="14"/>
      <c r="D16" s="13"/>
      <c r="E16" s="13"/>
      <c r="F16" s="13"/>
      <c r="G16" s="13"/>
      <c r="H16" s="15">
        <v>0</v>
      </c>
      <c r="J16" s="15">
        <v>0</v>
      </c>
      <c r="L16" s="16">
        <v>0</v>
      </c>
      <c r="M16" s="16">
        <v>0</v>
      </c>
    </row>
    <row r="17" spans="2:13">
      <c r="B17" s="13" t="s">
        <v>182</v>
      </c>
      <c r="C17" s="14"/>
      <c r="D17" s="13"/>
      <c r="E17" s="13"/>
      <c r="F17" s="13"/>
      <c r="G17" s="13"/>
      <c r="H17" s="15">
        <f>SUM(H18:H19)</f>
        <v>183809.65</v>
      </c>
      <c r="J17" s="15">
        <f>SUM(J18:J19)</f>
        <v>788.2</v>
      </c>
      <c r="L17" s="16">
        <f>L18+L19</f>
        <v>0.87989372509181829</v>
      </c>
      <c r="M17" s="16">
        <f>M18+M19</f>
        <v>2.1977974085378152E-3</v>
      </c>
    </row>
    <row r="18" spans="2:13">
      <c r="B18" s="6" t="s">
        <v>1160</v>
      </c>
      <c r="C18" s="17">
        <v>201701067</v>
      </c>
      <c r="D18" s="6" t="s">
        <v>455</v>
      </c>
      <c r="E18" s="6"/>
      <c r="F18" s="6" t="s">
        <v>1161</v>
      </c>
      <c r="G18" s="6" t="s">
        <v>49</v>
      </c>
      <c r="H18" s="7">
        <v>31538.05</v>
      </c>
      <c r="I18" s="7">
        <v>157.96</v>
      </c>
      <c r="J18" s="7">
        <v>194.3</v>
      </c>
      <c r="K18" s="8">
        <v>1.9E-3</v>
      </c>
      <c r="L18" s="8">
        <f>J18/$J$11</f>
        <v>0.2169035153328347</v>
      </c>
      <c r="M18" s="27">
        <f>J18/'סכום נכסי הקרן'!$C$42</f>
        <v>5.4178132006964925E-4</v>
      </c>
    </row>
    <row r="19" spans="2:13">
      <c r="B19" s="6" t="s">
        <v>1301</v>
      </c>
      <c r="C19">
        <v>202012019</v>
      </c>
      <c r="D19" s="6" t="s">
        <v>455</v>
      </c>
      <c r="H19" s="26">
        <v>152271.6</v>
      </c>
      <c r="I19" s="26">
        <v>1</v>
      </c>
      <c r="J19">
        <v>593.9</v>
      </c>
      <c r="L19" s="27">
        <f>J19/$J$11</f>
        <v>0.6629902097589836</v>
      </c>
      <c r="M19" s="27">
        <f>J19/'סכום נכסי הקרן'!$C$42</f>
        <v>1.6560160884681661E-3</v>
      </c>
    </row>
    <row r="20" spans="2:13">
      <c r="B20" s="6"/>
      <c r="C20" s="6"/>
      <c r="D20" s="6"/>
      <c r="E20" s="17"/>
      <c r="F20" s="6"/>
      <c r="G20" s="7"/>
      <c r="H20" s="8"/>
      <c r="I20" s="8"/>
      <c r="J20" s="6"/>
    </row>
    <row r="21" spans="2:13">
      <c r="B21" s="6" t="s">
        <v>116</v>
      </c>
      <c r="C21" s="17"/>
      <c r="D21" s="6"/>
      <c r="E21" s="6"/>
      <c r="F21" s="6"/>
      <c r="G21" s="6"/>
    </row>
    <row r="25" spans="2:13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45"/>
  <sheetViews>
    <sheetView rightToLeft="1" workbookViewId="0"/>
  </sheetViews>
  <sheetFormatPr defaultColWidth="9.1796875" defaultRowHeight="12.5"/>
  <cols>
    <col min="2" max="2" width="39.7265625" customWidth="1"/>
    <col min="3" max="4" width="15.7265625" customWidth="1"/>
    <col min="5" max="5" width="14.7265625" customWidth="1"/>
    <col min="6" max="6" width="15.7265625" customWidth="1"/>
    <col min="7" max="7" width="13.7265625" customWidth="1"/>
    <col min="8" max="8" width="12.7265625" customWidth="1"/>
    <col min="9" max="9" width="24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854</v>
      </c>
    </row>
    <row r="7" spans="2:11" ht="15.5">
      <c r="B7" s="2" t="s">
        <v>1162</v>
      </c>
    </row>
    <row r="8" spans="2:11" ht="13">
      <c r="B8" s="3" t="s">
        <v>82</v>
      </c>
      <c r="C8" s="3" t="s">
        <v>83</v>
      </c>
      <c r="D8" s="3" t="s">
        <v>87</v>
      </c>
      <c r="E8" s="3" t="s">
        <v>120</v>
      </c>
      <c r="F8" s="3" t="s">
        <v>122</v>
      </c>
      <c r="G8" s="3" t="s">
        <v>43</v>
      </c>
      <c r="H8" s="3" t="s">
        <v>855</v>
      </c>
      <c r="I8" s="3" t="s">
        <v>124</v>
      </c>
      <c r="J8" s="3" t="s">
        <v>125</v>
      </c>
      <c r="K8" s="3" t="s">
        <v>126</v>
      </c>
    </row>
    <row r="9" spans="2:11" ht="13">
      <c r="B9" s="4"/>
      <c r="C9" s="4"/>
      <c r="D9" s="4"/>
      <c r="E9" s="4" t="s">
        <v>127</v>
      </c>
      <c r="F9" s="4" t="s">
        <v>129</v>
      </c>
      <c r="G9" s="4" t="s">
        <v>130</v>
      </c>
      <c r="H9" s="4" t="s">
        <v>94</v>
      </c>
      <c r="I9" s="4" t="s">
        <v>93</v>
      </c>
      <c r="J9" s="4" t="s">
        <v>93</v>
      </c>
      <c r="K9" s="4" t="s">
        <v>93</v>
      </c>
    </row>
    <row r="11" spans="2:11" ht="13">
      <c r="B11" s="3" t="s">
        <v>1163</v>
      </c>
      <c r="C11" s="12"/>
      <c r="D11" s="3"/>
      <c r="E11" s="3"/>
      <c r="F11" s="9">
        <v>3141843.49</v>
      </c>
      <c r="H11" s="9">
        <v>6672.34</v>
      </c>
      <c r="J11" s="10">
        <v>1</v>
      </c>
      <c r="K11" s="10">
        <v>1.8599999999999998E-2</v>
      </c>
    </row>
    <row r="12" spans="2:11" ht="13">
      <c r="B12" s="3" t="s">
        <v>1164</v>
      </c>
      <c r="C12" s="12"/>
      <c r="D12" s="3"/>
      <c r="E12" s="3"/>
      <c r="F12" s="9">
        <v>2261635.2200000002</v>
      </c>
      <c r="H12" s="9">
        <v>2682.13</v>
      </c>
      <c r="J12" s="10">
        <v>0.40200000000000002</v>
      </c>
      <c r="K12" s="10">
        <v>7.4999999999999997E-3</v>
      </c>
    </row>
    <row r="13" spans="2:11">
      <c r="B13" s="13" t="s">
        <v>1165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1166</v>
      </c>
      <c r="C14" s="14"/>
      <c r="D14" s="13"/>
      <c r="E14" s="13"/>
      <c r="F14" s="15">
        <v>1491487.08</v>
      </c>
      <c r="H14" s="15">
        <v>1847.12</v>
      </c>
      <c r="J14" s="16">
        <v>0.27679999999999999</v>
      </c>
      <c r="K14" s="16">
        <v>5.1999999999999998E-3</v>
      </c>
    </row>
    <row r="15" spans="2:11">
      <c r="B15" s="6" t="s">
        <v>1167</v>
      </c>
      <c r="C15" s="17">
        <v>202002275</v>
      </c>
      <c r="D15" s="6" t="s">
        <v>101</v>
      </c>
      <c r="E15" s="6"/>
      <c r="F15" s="7">
        <v>225796.59</v>
      </c>
      <c r="G15" s="7">
        <v>158.19</v>
      </c>
      <c r="H15" s="7">
        <v>357.19</v>
      </c>
      <c r="I15" s="8">
        <v>2.9999999999999997E-4</v>
      </c>
      <c r="J15" s="8">
        <v>5.3499999999999999E-2</v>
      </c>
      <c r="K15" s="8">
        <v>1E-3</v>
      </c>
    </row>
    <row r="16" spans="2:11">
      <c r="B16" s="6" t="s">
        <v>1168</v>
      </c>
      <c r="C16" s="17">
        <v>201912011</v>
      </c>
      <c r="D16" s="6" t="s">
        <v>101</v>
      </c>
      <c r="E16" s="6" t="s">
        <v>1169</v>
      </c>
      <c r="F16" s="7">
        <v>1213859.28</v>
      </c>
      <c r="G16" s="7">
        <v>100</v>
      </c>
      <c r="H16" s="7">
        <v>1213.8599999999999</v>
      </c>
      <c r="I16" s="8">
        <v>2.7000000000000001E-3</v>
      </c>
      <c r="J16" s="8">
        <v>0.18190000000000001</v>
      </c>
      <c r="K16" s="8">
        <v>3.3999999999999998E-3</v>
      </c>
    </row>
    <row r="17" spans="2:11">
      <c r="B17" s="6" t="s">
        <v>1170</v>
      </c>
      <c r="C17" s="17">
        <v>201805314</v>
      </c>
      <c r="D17" s="6" t="s">
        <v>44</v>
      </c>
      <c r="E17" s="6" t="s">
        <v>1171</v>
      </c>
      <c r="F17" s="7">
        <v>51831.21</v>
      </c>
      <c r="G17" s="7">
        <v>149.41</v>
      </c>
      <c r="H17" s="7">
        <v>276.07</v>
      </c>
      <c r="I17" s="8">
        <v>1E-4</v>
      </c>
      <c r="J17" s="8">
        <v>4.1399999999999999E-2</v>
      </c>
      <c r="K17" s="8">
        <v>8.0000000000000004E-4</v>
      </c>
    </row>
    <row r="18" spans="2:11">
      <c r="B18" s="13" t="s">
        <v>1172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1173</v>
      </c>
      <c r="C19" s="14"/>
      <c r="D19" s="13"/>
      <c r="E19" s="13"/>
      <c r="F19" s="15">
        <v>770148.14</v>
      </c>
      <c r="H19" s="15">
        <v>835.01</v>
      </c>
      <c r="J19" s="16">
        <v>0.12509999999999999</v>
      </c>
      <c r="K19" s="16">
        <v>2.3E-3</v>
      </c>
    </row>
    <row r="20" spans="2:11">
      <c r="B20" s="6" t="s">
        <v>1174</v>
      </c>
      <c r="C20" s="17">
        <v>201907102</v>
      </c>
      <c r="D20" s="6" t="s">
        <v>101</v>
      </c>
      <c r="E20" s="6" t="s">
        <v>1139</v>
      </c>
      <c r="F20" s="7">
        <v>415971.85</v>
      </c>
      <c r="G20" s="7">
        <v>99.59</v>
      </c>
      <c r="H20" s="7">
        <v>414.25</v>
      </c>
      <c r="I20" s="8">
        <v>5.0000000000000001E-4</v>
      </c>
      <c r="J20" s="8">
        <v>6.2100000000000002E-2</v>
      </c>
      <c r="K20" s="8">
        <v>1.1999999999999999E-3</v>
      </c>
    </row>
    <row r="21" spans="2:11">
      <c r="B21" s="6" t="s">
        <v>1175</v>
      </c>
      <c r="C21" s="17">
        <v>201731122</v>
      </c>
      <c r="D21" s="6" t="s">
        <v>101</v>
      </c>
      <c r="E21" s="6" t="s">
        <v>1176</v>
      </c>
      <c r="F21" s="7">
        <v>338011.27</v>
      </c>
      <c r="G21" s="7">
        <v>109.92</v>
      </c>
      <c r="H21" s="7">
        <v>371.55</v>
      </c>
      <c r="I21" s="8">
        <v>5.9999999999999995E-4</v>
      </c>
      <c r="J21" s="8">
        <v>5.57E-2</v>
      </c>
      <c r="K21" s="8">
        <v>1E-3</v>
      </c>
    </row>
    <row r="22" spans="2:11">
      <c r="B22" s="6" t="s">
        <v>1177</v>
      </c>
      <c r="C22" s="17">
        <v>270920184</v>
      </c>
      <c r="D22" s="6" t="s">
        <v>44</v>
      </c>
      <c r="E22" s="6" t="s">
        <v>1178</v>
      </c>
      <c r="F22" s="7">
        <v>16165.02</v>
      </c>
      <c r="G22" s="7">
        <v>85.39</v>
      </c>
      <c r="H22" s="7">
        <v>49.21</v>
      </c>
      <c r="I22" s="8">
        <v>2.3999999999999998E-3</v>
      </c>
      <c r="J22" s="8">
        <v>7.4000000000000003E-3</v>
      </c>
      <c r="K22" s="8">
        <v>1E-4</v>
      </c>
    </row>
    <row r="23" spans="2:11" ht="13">
      <c r="B23" s="3" t="s">
        <v>1179</v>
      </c>
      <c r="C23" s="12"/>
      <c r="D23" s="3"/>
      <c r="E23" s="3"/>
      <c r="F23" s="9">
        <v>880208.27</v>
      </c>
      <c r="H23" s="9">
        <v>3990.21</v>
      </c>
      <c r="J23" s="10">
        <v>0.59799999999999998</v>
      </c>
      <c r="K23" s="10">
        <v>1.11E-2</v>
      </c>
    </row>
    <row r="24" spans="2:11">
      <c r="B24" s="13" t="s">
        <v>1165</v>
      </c>
      <c r="C24" s="14"/>
      <c r="D24" s="13"/>
      <c r="E24" s="13"/>
      <c r="F24" s="15">
        <v>0</v>
      </c>
      <c r="H24" s="15">
        <v>0</v>
      </c>
      <c r="J24" s="16">
        <v>0</v>
      </c>
      <c r="K24" s="16">
        <v>0</v>
      </c>
    </row>
    <row r="25" spans="2:11">
      <c r="B25" s="13" t="s">
        <v>1166</v>
      </c>
      <c r="C25" s="14"/>
      <c r="D25" s="13"/>
      <c r="E25" s="13"/>
      <c r="F25" s="15">
        <v>129.1</v>
      </c>
      <c r="H25" s="15">
        <v>709.83</v>
      </c>
      <c r="J25" s="16">
        <v>0.10639999999999999</v>
      </c>
      <c r="K25" s="16">
        <v>2E-3</v>
      </c>
    </row>
    <row r="26" spans="2:11">
      <c r="B26" s="6" t="s">
        <v>1180</v>
      </c>
      <c r="C26" s="17" t="s">
        <v>1181</v>
      </c>
      <c r="D26" s="6" t="s">
        <v>44</v>
      </c>
      <c r="E26" s="6" t="s">
        <v>1182</v>
      </c>
      <c r="F26" s="7">
        <v>118.24</v>
      </c>
      <c r="G26" s="7">
        <v>74391.509999999995</v>
      </c>
      <c r="H26" s="7">
        <v>313.58</v>
      </c>
      <c r="I26" s="8">
        <v>2.0000000000000001E-4</v>
      </c>
      <c r="J26" s="8">
        <v>4.7E-2</v>
      </c>
      <c r="K26" s="8">
        <v>8.9999999999999998E-4</v>
      </c>
    </row>
    <row r="27" spans="2:11">
      <c r="B27" s="6" t="s">
        <v>1183</v>
      </c>
      <c r="C27" s="17">
        <v>202002119</v>
      </c>
      <c r="D27" s="6" t="s">
        <v>44</v>
      </c>
      <c r="E27" s="6" t="s">
        <v>1184</v>
      </c>
      <c r="F27" s="7">
        <v>10.86</v>
      </c>
      <c r="G27" s="7">
        <v>1023730.15</v>
      </c>
      <c r="H27" s="7">
        <v>396.25</v>
      </c>
      <c r="I27" s="8">
        <v>5.0000000000000001E-4</v>
      </c>
      <c r="J27" s="8">
        <v>5.9400000000000001E-2</v>
      </c>
      <c r="K27" s="8">
        <v>1.1000000000000001E-3</v>
      </c>
    </row>
    <row r="28" spans="2:11">
      <c r="B28" s="13" t="s">
        <v>1172</v>
      </c>
      <c r="C28" s="14"/>
      <c r="D28" s="13"/>
      <c r="E28" s="13"/>
      <c r="F28" s="15">
        <v>92407.5</v>
      </c>
      <c r="H28" s="15">
        <v>329.43</v>
      </c>
      <c r="J28" s="16">
        <v>4.9399999999999999E-2</v>
      </c>
      <c r="K28" s="16">
        <v>8.9999999999999998E-4</v>
      </c>
    </row>
    <row r="29" spans="2:11">
      <c r="B29" s="6" t="s">
        <v>1185</v>
      </c>
      <c r="C29" s="17">
        <v>202002267</v>
      </c>
      <c r="D29" s="6" t="s">
        <v>44</v>
      </c>
      <c r="E29" s="6" t="s">
        <v>1186</v>
      </c>
      <c r="F29" s="7">
        <v>92407.5</v>
      </c>
      <c r="G29" s="7">
        <v>100</v>
      </c>
      <c r="H29" s="7">
        <v>329.43</v>
      </c>
      <c r="I29" s="8">
        <v>8.9999999999999998E-4</v>
      </c>
      <c r="J29" s="8">
        <v>4.9399999999999999E-2</v>
      </c>
      <c r="K29" s="8">
        <v>8.9999999999999998E-4</v>
      </c>
    </row>
    <row r="30" spans="2:11">
      <c r="B30" s="13" t="s">
        <v>1173</v>
      </c>
      <c r="C30" s="14"/>
      <c r="D30" s="13"/>
      <c r="E30" s="13"/>
      <c r="F30" s="15">
        <v>787671.68</v>
      </c>
      <c r="H30" s="15">
        <v>2950.95</v>
      </c>
      <c r="J30" s="16">
        <v>0.44230000000000003</v>
      </c>
      <c r="K30" s="16">
        <v>8.2000000000000007E-3</v>
      </c>
    </row>
    <row r="31" spans="2:11">
      <c r="B31" s="6" t="s">
        <v>1187</v>
      </c>
      <c r="C31" s="17">
        <v>20190527</v>
      </c>
      <c r="D31" s="6" t="s">
        <v>44</v>
      </c>
      <c r="E31" s="6" t="s">
        <v>1188</v>
      </c>
      <c r="F31" s="7">
        <v>144000</v>
      </c>
      <c r="G31" s="7">
        <v>94.52</v>
      </c>
      <c r="H31" s="7">
        <v>485.25</v>
      </c>
      <c r="I31" s="8">
        <v>4.0000000000000002E-4</v>
      </c>
      <c r="J31" s="8">
        <v>7.2700000000000001E-2</v>
      </c>
      <c r="K31" s="8">
        <v>1.4E-3</v>
      </c>
    </row>
    <row r="32" spans="2:11">
      <c r="B32" s="6" t="s">
        <v>1189</v>
      </c>
      <c r="C32" s="17">
        <v>97832281</v>
      </c>
      <c r="D32" s="6" t="s">
        <v>44</v>
      </c>
      <c r="E32" s="6" t="s">
        <v>1190</v>
      </c>
      <c r="F32" s="7">
        <v>348195.87</v>
      </c>
      <c r="G32" s="7">
        <v>109.84</v>
      </c>
      <c r="H32" s="7">
        <v>1363.45</v>
      </c>
      <c r="I32" s="8">
        <v>4.0000000000000002E-4</v>
      </c>
      <c r="J32" s="8">
        <v>0.20430000000000001</v>
      </c>
      <c r="K32" s="8">
        <v>3.8E-3</v>
      </c>
    </row>
    <row r="33" spans="2:11">
      <c r="B33" s="6" t="s">
        <v>1191</v>
      </c>
      <c r="C33" s="17">
        <v>20190211</v>
      </c>
      <c r="D33" s="6" t="s">
        <v>49</v>
      </c>
      <c r="E33" s="6" t="s">
        <v>1192</v>
      </c>
      <c r="F33" s="7">
        <v>74012.03</v>
      </c>
      <c r="G33" s="7">
        <v>91.46</v>
      </c>
      <c r="H33" s="7">
        <v>264.01</v>
      </c>
      <c r="I33" s="8">
        <v>1E-4</v>
      </c>
      <c r="J33" s="8">
        <v>3.9600000000000003E-2</v>
      </c>
      <c r="K33" s="8">
        <v>6.9999999999999999E-4</v>
      </c>
    </row>
    <row r="34" spans="2:11">
      <c r="B34" s="6" t="s">
        <v>1193</v>
      </c>
      <c r="C34" s="17">
        <v>201907094</v>
      </c>
      <c r="D34" s="6" t="s">
        <v>49</v>
      </c>
      <c r="E34" s="6" t="s">
        <v>1139</v>
      </c>
      <c r="F34" s="7">
        <v>3.1</v>
      </c>
      <c r="G34" s="7">
        <v>100</v>
      </c>
      <c r="H34" s="7">
        <v>0.01</v>
      </c>
      <c r="J34" s="8">
        <v>0</v>
      </c>
      <c r="K34" s="8">
        <v>0</v>
      </c>
    </row>
    <row r="35" spans="2:11">
      <c r="B35" s="6" t="s">
        <v>1194</v>
      </c>
      <c r="C35" s="17">
        <v>20190513</v>
      </c>
      <c r="D35" s="6" t="s">
        <v>44</v>
      </c>
      <c r="E35" s="6" t="s">
        <v>1195</v>
      </c>
      <c r="F35" s="7">
        <v>3860.55</v>
      </c>
      <c r="G35" s="7">
        <v>15.46</v>
      </c>
      <c r="H35" s="7">
        <v>2.13</v>
      </c>
      <c r="I35" s="8">
        <v>1E-4</v>
      </c>
      <c r="J35" s="8">
        <v>2.9999999999999997E-4</v>
      </c>
      <c r="K35" s="8">
        <v>0</v>
      </c>
    </row>
    <row r="36" spans="2:11">
      <c r="B36" s="6" t="s">
        <v>1196</v>
      </c>
      <c r="C36" s="17">
        <v>20190521</v>
      </c>
      <c r="D36" s="6" t="s">
        <v>49</v>
      </c>
      <c r="E36" s="6" t="s">
        <v>1197</v>
      </c>
      <c r="F36" s="7">
        <v>66580.87</v>
      </c>
      <c r="G36" s="7">
        <v>99.41</v>
      </c>
      <c r="H36" s="7">
        <v>258.14999999999998</v>
      </c>
      <c r="I36" s="8">
        <v>0</v>
      </c>
      <c r="J36" s="8">
        <v>3.8699999999999998E-2</v>
      </c>
      <c r="K36" s="8">
        <v>6.9999999999999999E-4</v>
      </c>
    </row>
    <row r="37" spans="2:11">
      <c r="B37" s="6" t="s">
        <v>1198</v>
      </c>
      <c r="C37" s="17">
        <v>201806015</v>
      </c>
      <c r="D37" s="6" t="s">
        <v>44</v>
      </c>
      <c r="E37" s="6" t="s">
        <v>1171</v>
      </c>
      <c r="F37" s="7">
        <v>133842.12</v>
      </c>
      <c r="G37" s="7">
        <v>113.89</v>
      </c>
      <c r="H37" s="7">
        <v>543.4</v>
      </c>
      <c r="I37" s="8">
        <v>1E-4</v>
      </c>
      <c r="J37" s="8">
        <v>8.14E-2</v>
      </c>
      <c r="K37" s="8">
        <v>1.5E-3</v>
      </c>
    </row>
    <row r="38" spans="2:11">
      <c r="B38" s="6" t="s">
        <v>1199</v>
      </c>
      <c r="C38" s="17">
        <v>201901097</v>
      </c>
      <c r="D38" s="6" t="s">
        <v>44</v>
      </c>
      <c r="E38" s="6" t="s">
        <v>1188</v>
      </c>
      <c r="F38" s="7">
        <v>17177.14</v>
      </c>
      <c r="G38" s="7">
        <v>56.41</v>
      </c>
      <c r="H38" s="7">
        <v>34.549999999999997</v>
      </c>
      <c r="I38" s="8">
        <v>0</v>
      </c>
      <c r="J38" s="8">
        <v>5.1999999999999998E-3</v>
      </c>
      <c r="K38" s="8">
        <v>1E-4</v>
      </c>
    </row>
    <row r="41" spans="2:11">
      <c r="B41" s="6" t="s">
        <v>116</v>
      </c>
      <c r="C41" s="17"/>
      <c r="D41" s="6"/>
      <c r="E41" s="6"/>
    </row>
    <row r="45" spans="2:11" ht="13">
      <c r="B45" s="5" t="s">
        <v>80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1"/>
  <sheetViews>
    <sheetView rightToLeft="1" workbookViewId="0"/>
  </sheetViews>
  <sheetFormatPr defaultColWidth="9.1796875" defaultRowHeight="12.5"/>
  <cols>
    <col min="2" max="2" width="28.7265625" customWidth="1"/>
    <col min="3" max="3" width="12.7265625" customWidth="1"/>
    <col min="4" max="4" width="15.7265625" customWidth="1"/>
    <col min="5" max="5" width="11.7265625" customWidth="1"/>
    <col min="6" max="6" width="14.7265625" customWidth="1"/>
    <col min="7" max="7" width="11.7265625" customWidth="1"/>
    <col min="8" max="8" width="10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854</v>
      </c>
    </row>
    <row r="7" spans="2:12" ht="15.5">
      <c r="B7" s="2" t="s">
        <v>1200</v>
      </c>
    </row>
    <row r="8" spans="2:12" ht="13">
      <c r="B8" s="3" t="s">
        <v>82</v>
      </c>
      <c r="C8" s="3" t="s">
        <v>83</v>
      </c>
      <c r="D8" s="3" t="s">
        <v>176</v>
      </c>
      <c r="E8" s="3" t="s">
        <v>87</v>
      </c>
      <c r="F8" s="3" t="s">
        <v>120</v>
      </c>
      <c r="G8" s="3" t="s">
        <v>122</v>
      </c>
      <c r="H8" s="3" t="s">
        <v>43</v>
      </c>
      <c r="I8" s="3" t="s">
        <v>855</v>
      </c>
      <c r="J8" s="3" t="s">
        <v>124</v>
      </c>
      <c r="K8" s="3" t="s">
        <v>125</v>
      </c>
      <c r="L8" s="3" t="s">
        <v>126</v>
      </c>
    </row>
    <row r="9" spans="2:12" ht="13">
      <c r="B9" s="4"/>
      <c r="C9" s="4"/>
      <c r="D9" s="4"/>
      <c r="E9" s="4"/>
      <c r="F9" s="4" t="s">
        <v>127</v>
      </c>
      <c r="G9" s="4" t="s">
        <v>129</v>
      </c>
      <c r="H9" s="4" t="s">
        <v>130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817</v>
      </c>
      <c r="C11" s="12"/>
      <c r="D11" s="3"/>
      <c r="E11" s="3"/>
      <c r="F11" s="3"/>
      <c r="G11" s="9">
        <v>1392</v>
      </c>
      <c r="I11" s="9">
        <v>27.97</v>
      </c>
      <c r="K11" s="10">
        <v>1</v>
      </c>
      <c r="L11" s="10">
        <v>1E-4</v>
      </c>
    </row>
    <row r="12" spans="2:12" ht="13">
      <c r="B12" s="3" t="s">
        <v>1201</v>
      </c>
      <c r="C12" s="12"/>
      <c r="D12" s="3"/>
      <c r="E12" s="3"/>
      <c r="F12" s="3"/>
      <c r="G12" s="9">
        <v>1392</v>
      </c>
      <c r="I12" s="9">
        <v>27.97</v>
      </c>
      <c r="K12" s="10">
        <v>1</v>
      </c>
      <c r="L12" s="10">
        <v>1E-4</v>
      </c>
    </row>
    <row r="13" spans="2:12">
      <c r="B13" s="6" t="s">
        <v>1202</v>
      </c>
      <c r="C13" s="17">
        <v>201904174</v>
      </c>
      <c r="D13" s="6" t="s">
        <v>246</v>
      </c>
      <c r="E13" s="6" t="s">
        <v>101</v>
      </c>
      <c r="F13" s="6" t="s">
        <v>1203</v>
      </c>
      <c r="G13" s="7">
        <v>1392</v>
      </c>
      <c r="H13" s="7">
        <v>2009</v>
      </c>
      <c r="I13" s="7">
        <v>27.97</v>
      </c>
      <c r="K13" s="8">
        <v>1</v>
      </c>
      <c r="L13" s="8">
        <v>1E-4</v>
      </c>
    </row>
    <row r="14" spans="2:12" ht="13">
      <c r="B14" s="3" t="s">
        <v>1204</v>
      </c>
      <c r="C14" s="12"/>
      <c r="D14" s="3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7" spans="2:6">
      <c r="B17" s="6" t="s">
        <v>116</v>
      </c>
      <c r="C17" s="17"/>
      <c r="D17" s="6"/>
      <c r="E17" s="6"/>
      <c r="F17" s="6"/>
    </row>
    <row r="21" spans="2:6" ht="13">
      <c r="B21" s="5" t="s">
        <v>80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796875" defaultRowHeight="12.5"/>
  <cols>
    <col min="2" max="2" width="25.7265625" customWidth="1"/>
    <col min="3" max="3" width="12.7265625" customWidth="1"/>
    <col min="4" max="4" width="11.7265625" customWidth="1"/>
    <col min="5" max="5" width="14.7265625" customWidth="1"/>
    <col min="6" max="7" width="11.7265625" customWidth="1"/>
    <col min="8" max="8" width="9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854</v>
      </c>
    </row>
    <row r="7" spans="2:12" ht="15.5">
      <c r="B7" s="2" t="s">
        <v>1205</v>
      </c>
    </row>
    <row r="8" spans="2:12" ht="13">
      <c r="B8" s="3" t="s">
        <v>82</v>
      </c>
      <c r="C8" s="3" t="s">
        <v>83</v>
      </c>
      <c r="D8" s="3" t="s">
        <v>176</v>
      </c>
      <c r="E8" s="3" t="s">
        <v>120</v>
      </c>
      <c r="F8" s="3" t="s">
        <v>87</v>
      </c>
      <c r="G8" s="3" t="s">
        <v>122</v>
      </c>
      <c r="H8" s="3" t="s">
        <v>43</v>
      </c>
      <c r="I8" s="3" t="s">
        <v>855</v>
      </c>
      <c r="J8" s="3" t="s">
        <v>124</v>
      </c>
      <c r="K8" s="3" t="s">
        <v>125</v>
      </c>
      <c r="L8" s="3" t="s">
        <v>126</v>
      </c>
    </row>
    <row r="9" spans="2:12" ht="13">
      <c r="B9" s="4"/>
      <c r="C9" s="4"/>
      <c r="D9" s="4"/>
      <c r="E9" s="4" t="s">
        <v>127</v>
      </c>
      <c r="F9" s="4"/>
      <c r="G9" s="4" t="s">
        <v>129</v>
      </c>
      <c r="H9" s="4" t="s">
        <v>130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825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 ht="13">
      <c r="B12" s="3" t="s">
        <v>1206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826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1207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1208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828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709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 ht="13">
      <c r="B18" s="3" t="s">
        <v>1209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826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832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828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833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709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116</v>
      </c>
      <c r="C26" s="17"/>
      <c r="D26" s="6"/>
      <c r="E26" s="6"/>
      <c r="F26" s="6"/>
    </row>
    <row r="30" spans="2:12" ht="13">
      <c r="B30" s="5" t="s">
        <v>80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5"/>
  <sheetViews>
    <sheetView rightToLeft="1" workbookViewId="0"/>
  </sheetViews>
  <sheetFormatPr defaultColWidth="9.1796875" defaultRowHeight="12.5"/>
  <cols>
    <col min="2" max="2" width="44.7265625" customWidth="1"/>
    <col min="3" max="3" width="12.7265625" customWidth="1"/>
    <col min="4" max="4" width="13.7265625" customWidth="1"/>
    <col min="5" max="5" width="8.7265625" customWidth="1"/>
    <col min="6" max="6" width="12.7265625" customWidth="1"/>
    <col min="7" max="7" width="15.7265625" customWidth="1"/>
    <col min="8" max="8" width="14.7265625" customWidth="1"/>
    <col min="9" max="9" width="16.7265625" customWidth="1"/>
    <col min="10" max="10" width="12.7265625" customWidth="1"/>
    <col min="11" max="11" width="27.7265625" customWidth="1"/>
    <col min="12" max="12" width="20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81</v>
      </c>
    </row>
    <row r="7" spans="2:12" ht="13">
      <c r="B7" s="3" t="s">
        <v>82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87</v>
      </c>
      <c r="H7" s="3" t="s">
        <v>88</v>
      </c>
      <c r="I7" s="3" t="s">
        <v>89</v>
      </c>
      <c r="J7" s="3" t="s">
        <v>90</v>
      </c>
      <c r="K7" s="3" t="s">
        <v>91</v>
      </c>
      <c r="L7" s="3" t="s">
        <v>92</v>
      </c>
    </row>
    <row r="8" spans="2:12" ht="13">
      <c r="B8" s="4"/>
      <c r="C8" s="4"/>
      <c r="D8" s="4"/>
      <c r="E8" s="4"/>
      <c r="F8" s="4"/>
      <c r="G8" s="4"/>
      <c r="H8" s="4" t="s">
        <v>93</v>
      </c>
      <c r="I8" s="4" t="s">
        <v>93</v>
      </c>
      <c r="J8" s="4" t="s">
        <v>94</v>
      </c>
      <c r="K8" s="4" t="s">
        <v>93</v>
      </c>
      <c r="L8" s="4" t="s">
        <v>93</v>
      </c>
    </row>
    <row r="10" spans="2:12" ht="13">
      <c r="B10" s="3" t="s">
        <v>95</v>
      </c>
      <c r="C10" s="12"/>
      <c r="D10" s="3"/>
      <c r="E10" s="3"/>
      <c r="F10" s="3"/>
      <c r="G10" s="3"/>
      <c r="J10" s="9">
        <v>31915.21</v>
      </c>
      <c r="K10" s="10">
        <v>1</v>
      </c>
      <c r="L10" s="10">
        <v>8.8999999999999996E-2</v>
      </c>
    </row>
    <row r="11" spans="2:12" ht="13">
      <c r="B11" s="3" t="s">
        <v>96</v>
      </c>
      <c r="C11" s="12"/>
      <c r="D11" s="3"/>
      <c r="E11" s="3"/>
      <c r="F11" s="3"/>
      <c r="G11" s="3"/>
      <c r="J11" s="9">
        <v>31220.25</v>
      </c>
      <c r="K11" s="10">
        <v>0.97819999999999996</v>
      </c>
      <c r="L11" s="10">
        <v>8.7099999999999997E-2</v>
      </c>
    </row>
    <row r="12" spans="2:12">
      <c r="B12" s="13" t="s">
        <v>97</v>
      </c>
      <c r="C12" s="14"/>
      <c r="D12" s="13"/>
      <c r="E12" s="13"/>
      <c r="F12" s="13"/>
      <c r="G12" s="13"/>
      <c r="J12" s="15">
        <v>29240.81</v>
      </c>
      <c r="K12" s="16">
        <v>0.91620000000000001</v>
      </c>
      <c r="L12" s="16">
        <v>8.1500000000000003E-2</v>
      </c>
    </row>
    <row r="13" spans="2:12">
      <c r="B13" s="6" t="s">
        <v>98</v>
      </c>
      <c r="C13" s="17">
        <v>4</v>
      </c>
      <c r="D13" s="18">
        <v>20</v>
      </c>
      <c r="E13" s="6" t="s">
        <v>99</v>
      </c>
      <c r="F13" s="6" t="s">
        <v>100</v>
      </c>
      <c r="G13" s="6" t="s">
        <v>101</v>
      </c>
      <c r="J13" s="7">
        <v>29074.04</v>
      </c>
      <c r="K13" s="8">
        <v>0.91100000000000003</v>
      </c>
      <c r="L13" s="8">
        <v>8.1100000000000005E-2</v>
      </c>
    </row>
    <row r="14" spans="2:12">
      <c r="B14" s="6" t="s">
        <v>102</v>
      </c>
      <c r="C14" s="17">
        <v>5000</v>
      </c>
      <c r="D14" s="18">
        <v>20</v>
      </c>
      <c r="E14" s="6" t="s">
        <v>99</v>
      </c>
      <c r="F14" s="6" t="s">
        <v>100</v>
      </c>
      <c r="G14" s="6" t="s">
        <v>101</v>
      </c>
      <c r="J14" s="7">
        <v>166.77</v>
      </c>
      <c r="K14" s="8">
        <v>5.1999999999999998E-3</v>
      </c>
      <c r="L14" s="8">
        <v>5.0000000000000001E-4</v>
      </c>
    </row>
    <row r="15" spans="2:12">
      <c r="B15" s="13" t="s">
        <v>103</v>
      </c>
      <c r="C15" s="14"/>
      <c r="D15" s="13"/>
      <c r="E15" s="13"/>
      <c r="F15" s="13"/>
      <c r="G15" s="13"/>
      <c r="J15" s="15">
        <v>1528.38</v>
      </c>
      <c r="K15" s="16">
        <v>4.7899999999999998E-2</v>
      </c>
      <c r="L15" s="16">
        <v>4.3E-3</v>
      </c>
    </row>
    <row r="16" spans="2:12">
      <c r="B16" s="6" t="s">
        <v>104</v>
      </c>
      <c r="C16" s="17">
        <v>5001</v>
      </c>
      <c r="D16" s="18">
        <v>20</v>
      </c>
      <c r="E16" s="6" t="s">
        <v>99</v>
      </c>
      <c r="F16" s="6" t="s">
        <v>100</v>
      </c>
      <c r="G16" s="6" t="s">
        <v>44</v>
      </c>
      <c r="J16" s="7">
        <v>814.04</v>
      </c>
      <c r="K16" s="8">
        <v>2.5499999999999998E-2</v>
      </c>
      <c r="L16" s="8">
        <v>2.3E-3</v>
      </c>
    </row>
    <row r="17" spans="2:12">
      <c r="B17" s="6" t="s">
        <v>105</v>
      </c>
      <c r="C17" s="17">
        <v>14</v>
      </c>
      <c r="D17" s="18">
        <v>20</v>
      </c>
      <c r="E17" s="6" t="s">
        <v>99</v>
      </c>
      <c r="F17" s="6" t="s">
        <v>100</v>
      </c>
      <c r="G17" s="6" t="s">
        <v>44</v>
      </c>
      <c r="J17" s="7">
        <v>541.03</v>
      </c>
      <c r="K17" s="8">
        <v>1.7000000000000001E-2</v>
      </c>
      <c r="L17" s="8">
        <v>1.5E-3</v>
      </c>
    </row>
    <row r="18" spans="2:12">
      <c r="B18" s="6" t="s">
        <v>106</v>
      </c>
      <c r="C18" s="17">
        <v>1004</v>
      </c>
      <c r="D18" s="18">
        <v>20</v>
      </c>
      <c r="E18" s="6" t="s">
        <v>99</v>
      </c>
      <c r="F18" s="6" t="s">
        <v>100</v>
      </c>
      <c r="G18" s="6" t="s">
        <v>46</v>
      </c>
      <c r="J18" s="7">
        <v>173.3</v>
      </c>
      <c r="K18" s="8">
        <v>5.4000000000000003E-3</v>
      </c>
      <c r="L18" s="8">
        <v>5.0000000000000001E-4</v>
      </c>
    </row>
    <row r="19" spans="2:12">
      <c r="B19" s="13" t="s">
        <v>107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108</v>
      </c>
      <c r="C20" s="14"/>
      <c r="D20" s="13"/>
      <c r="E20" s="13"/>
      <c r="F20" s="13"/>
      <c r="G20" s="13"/>
      <c r="J20" s="15">
        <v>451.06</v>
      </c>
      <c r="K20" s="16">
        <v>1.41E-2</v>
      </c>
      <c r="L20" s="16">
        <v>1.2999999999999999E-3</v>
      </c>
    </row>
    <row r="21" spans="2:12">
      <c r="B21" s="6" t="s">
        <v>109</v>
      </c>
      <c r="C21" s="17">
        <v>21188</v>
      </c>
      <c r="D21" s="18">
        <v>20</v>
      </c>
      <c r="E21" s="6" t="s">
        <v>99</v>
      </c>
      <c r="F21" s="6" t="s">
        <v>100</v>
      </c>
      <c r="G21" s="6" t="s">
        <v>101</v>
      </c>
      <c r="J21" s="7">
        <v>451.06</v>
      </c>
      <c r="K21" s="8">
        <v>1.41E-2</v>
      </c>
      <c r="L21" s="8">
        <v>1.2999999999999999E-3</v>
      </c>
    </row>
    <row r="22" spans="2:12">
      <c r="B22" s="13" t="s">
        <v>110</v>
      </c>
      <c r="C22" s="14"/>
      <c r="D22" s="13"/>
      <c r="E22" s="13"/>
      <c r="F22" s="13"/>
      <c r="G22" s="13"/>
      <c r="J22" s="15">
        <v>0</v>
      </c>
      <c r="K22" s="16">
        <v>0</v>
      </c>
      <c r="L22" s="16">
        <v>0</v>
      </c>
    </row>
    <row r="23" spans="2:12">
      <c r="B23" s="13" t="s">
        <v>111</v>
      </c>
      <c r="C23" s="14"/>
      <c r="D23" s="13"/>
      <c r="E23" s="13"/>
      <c r="F23" s="13"/>
      <c r="G23" s="13"/>
      <c r="J23" s="15">
        <v>0</v>
      </c>
      <c r="K23" s="16">
        <v>0</v>
      </c>
      <c r="L23" s="16">
        <v>0</v>
      </c>
    </row>
    <row r="24" spans="2:12">
      <c r="B24" s="13" t="s">
        <v>112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 ht="13">
      <c r="B25" s="3" t="s">
        <v>113</v>
      </c>
      <c r="C25" s="12"/>
      <c r="D25" s="3"/>
      <c r="E25" s="3"/>
      <c r="F25" s="3"/>
      <c r="G25" s="3"/>
      <c r="J25" s="9">
        <v>694.96</v>
      </c>
      <c r="K25" s="10">
        <v>2.18E-2</v>
      </c>
      <c r="L25" s="10">
        <v>1.9E-3</v>
      </c>
    </row>
    <row r="26" spans="2:12">
      <c r="B26" s="13" t="s">
        <v>103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112</v>
      </c>
      <c r="C27" s="14"/>
      <c r="D27" s="13"/>
      <c r="E27" s="13"/>
      <c r="F27" s="13"/>
      <c r="G27" s="13"/>
      <c r="J27" s="15">
        <v>694.96</v>
      </c>
      <c r="K27" s="16">
        <v>2.18E-2</v>
      </c>
      <c r="L27" s="16">
        <v>1.9E-3</v>
      </c>
    </row>
    <row r="28" spans="2:12">
      <c r="B28" s="6" t="s">
        <v>114</v>
      </c>
      <c r="C28" s="17">
        <v>415323</v>
      </c>
      <c r="D28" s="6"/>
      <c r="E28" s="6" t="s">
        <v>115</v>
      </c>
      <c r="F28" s="6"/>
      <c r="G28" s="6" t="s">
        <v>44</v>
      </c>
      <c r="J28" s="7">
        <v>694.96</v>
      </c>
      <c r="K28" s="8">
        <v>2.18E-2</v>
      </c>
      <c r="L28" s="8">
        <v>1.9E-3</v>
      </c>
    </row>
    <row r="31" spans="2:12">
      <c r="B31" s="6" t="s">
        <v>116</v>
      </c>
      <c r="C31" s="17"/>
      <c r="D31" s="6"/>
      <c r="E31" s="6"/>
      <c r="F31" s="6"/>
      <c r="G31" s="6"/>
    </row>
    <row r="35" spans="2:2" ht="13">
      <c r="B35" s="5" t="s">
        <v>80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49"/>
  <sheetViews>
    <sheetView rightToLeft="1" workbookViewId="0"/>
  </sheetViews>
  <sheetFormatPr defaultColWidth="9.1796875" defaultRowHeight="12.5"/>
  <cols>
    <col min="2" max="2" width="33.7265625" customWidth="1"/>
    <col min="3" max="3" width="12.7265625" customWidth="1"/>
    <col min="4" max="4" width="11.7265625" customWidth="1"/>
    <col min="5" max="5" width="14.7265625" customWidth="1"/>
    <col min="6" max="7" width="15.7265625" customWidth="1"/>
    <col min="8" max="8" width="9.7265625" customWidth="1"/>
    <col min="9" max="9" width="13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854</v>
      </c>
    </row>
    <row r="7" spans="2:11" ht="15.5">
      <c r="B7" s="2" t="s">
        <v>1210</v>
      </c>
    </row>
    <row r="8" spans="2:11" ht="13">
      <c r="B8" s="3" t="s">
        <v>82</v>
      </c>
      <c r="C8" s="3" t="s">
        <v>83</v>
      </c>
      <c r="D8" s="3" t="s">
        <v>176</v>
      </c>
      <c r="E8" s="3" t="s">
        <v>120</v>
      </c>
      <c r="F8" s="3" t="s">
        <v>87</v>
      </c>
      <c r="G8" s="3" t="s">
        <v>122</v>
      </c>
      <c r="H8" s="3" t="s">
        <v>43</v>
      </c>
      <c r="I8" s="3" t="s">
        <v>855</v>
      </c>
      <c r="J8" s="3" t="s">
        <v>125</v>
      </c>
      <c r="K8" s="3" t="s">
        <v>126</v>
      </c>
    </row>
    <row r="9" spans="2:11" ht="13">
      <c r="B9" s="4"/>
      <c r="C9" s="4"/>
      <c r="D9" s="4"/>
      <c r="E9" s="4" t="s">
        <v>127</v>
      </c>
      <c r="F9" s="4"/>
      <c r="G9" s="4" t="s">
        <v>129</v>
      </c>
      <c r="H9" s="4" t="s">
        <v>130</v>
      </c>
      <c r="I9" s="4" t="s">
        <v>94</v>
      </c>
      <c r="J9" s="4" t="s">
        <v>93</v>
      </c>
      <c r="K9" s="4" t="s">
        <v>93</v>
      </c>
    </row>
    <row r="11" spans="2:11" ht="13">
      <c r="B11" s="3" t="s">
        <v>835</v>
      </c>
      <c r="C11" s="12"/>
      <c r="D11" s="3"/>
      <c r="E11" s="3"/>
      <c r="F11" s="3"/>
      <c r="G11" s="9">
        <v>2467140.67</v>
      </c>
      <c r="I11" s="9">
        <v>-2739.44</v>
      </c>
      <c r="J11" s="10">
        <v>1</v>
      </c>
      <c r="K11" s="10">
        <v>-7.6E-3</v>
      </c>
    </row>
    <row r="12" spans="2:11" ht="13">
      <c r="B12" s="3" t="s">
        <v>1211</v>
      </c>
      <c r="C12" s="12"/>
      <c r="D12" s="3"/>
      <c r="E12" s="3"/>
      <c r="F12" s="3"/>
      <c r="G12" s="9">
        <v>2467140.67</v>
      </c>
      <c r="I12" s="9">
        <v>-2739.44</v>
      </c>
      <c r="J12" s="10">
        <v>1</v>
      </c>
      <c r="K12" s="10">
        <v>-7.6E-3</v>
      </c>
    </row>
    <row r="13" spans="2:11">
      <c r="B13" s="13" t="s">
        <v>826</v>
      </c>
      <c r="C13" s="14"/>
      <c r="D13" s="13"/>
      <c r="E13" s="13"/>
      <c r="F13" s="13"/>
      <c r="G13" s="15">
        <v>15102</v>
      </c>
      <c r="I13" s="15">
        <v>18043.759999999998</v>
      </c>
      <c r="J13" s="16">
        <v>-6.5867000000000004</v>
      </c>
      <c r="K13" s="16">
        <v>5.0299999999999997E-2</v>
      </c>
    </row>
    <row r="14" spans="2:11">
      <c r="B14" s="6" t="s">
        <v>1212</v>
      </c>
      <c r="C14" s="17">
        <v>96499918</v>
      </c>
      <c r="D14" s="6" t="s">
        <v>830</v>
      </c>
      <c r="E14" s="6" t="s">
        <v>1213</v>
      </c>
      <c r="F14" s="6" t="s">
        <v>44</v>
      </c>
      <c r="G14" s="7">
        <v>36</v>
      </c>
      <c r="H14" s="7">
        <v>88.53</v>
      </c>
      <c r="I14" s="7">
        <v>1165.56</v>
      </c>
      <c r="J14" s="8">
        <v>-0.42549999999999999</v>
      </c>
      <c r="K14" s="8">
        <v>3.3E-3</v>
      </c>
    </row>
    <row r="15" spans="2:11">
      <c r="B15" s="6" t="s">
        <v>1214</v>
      </c>
      <c r="C15" s="17">
        <v>96311113</v>
      </c>
      <c r="D15" s="6" t="s">
        <v>830</v>
      </c>
      <c r="E15" s="6" t="s">
        <v>1215</v>
      </c>
      <c r="F15" s="6" t="s">
        <v>44</v>
      </c>
      <c r="G15" s="7">
        <v>1773</v>
      </c>
      <c r="H15" s="7">
        <v>82.7</v>
      </c>
      <c r="I15" s="7">
        <v>1403.19</v>
      </c>
      <c r="J15" s="8">
        <v>-0.51219999999999999</v>
      </c>
      <c r="K15" s="8">
        <v>3.8999999999999998E-3</v>
      </c>
    </row>
    <row r="16" spans="2:11">
      <c r="B16" s="6" t="s">
        <v>1216</v>
      </c>
      <c r="C16" s="17">
        <v>96386669</v>
      </c>
      <c r="D16" s="6" t="s">
        <v>830</v>
      </c>
      <c r="E16" s="6" t="s">
        <v>1217</v>
      </c>
      <c r="F16" s="6" t="s">
        <v>44</v>
      </c>
      <c r="G16" s="7">
        <v>500</v>
      </c>
      <c r="H16" s="7">
        <v>88</v>
      </c>
      <c r="I16" s="7">
        <v>718.45</v>
      </c>
      <c r="J16" s="8">
        <v>-0.26229999999999998</v>
      </c>
      <c r="K16" s="8">
        <v>2E-3</v>
      </c>
    </row>
    <row r="17" spans="2:11">
      <c r="B17" s="6" t="s">
        <v>1218</v>
      </c>
      <c r="C17" s="17">
        <v>96389416</v>
      </c>
      <c r="D17" s="6" t="s">
        <v>830</v>
      </c>
      <c r="E17" s="6" t="s">
        <v>1219</v>
      </c>
      <c r="F17" s="6" t="s">
        <v>49</v>
      </c>
      <c r="G17" s="7">
        <v>1203</v>
      </c>
      <c r="H17" s="7">
        <v>81.150000000000006</v>
      </c>
      <c r="I17" s="7">
        <v>1103.67</v>
      </c>
      <c r="J17" s="8">
        <v>-0.40289999999999998</v>
      </c>
      <c r="K17" s="8">
        <v>3.0999999999999999E-3</v>
      </c>
    </row>
    <row r="18" spans="2:11">
      <c r="B18" s="6" t="s">
        <v>1220</v>
      </c>
      <c r="C18" s="17">
        <v>96389911</v>
      </c>
      <c r="D18" s="6" t="s">
        <v>830</v>
      </c>
      <c r="E18" s="6" t="s">
        <v>1221</v>
      </c>
      <c r="F18" s="6" t="s">
        <v>44</v>
      </c>
      <c r="G18" s="7">
        <v>11341</v>
      </c>
      <c r="H18" s="7">
        <v>89.95</v>
      </c>
      <c r="I18" s="7">
        <v>8975.51</v>
      </c>
      <c r="J18" s="8">
        <v>-3.2764000000000002</v>
      </c>
      <c r="K18" s="8">
        <v>2.5000000000000001E-2</v>
      </c>
    </row>
    <row r="19" spans="2:11">
      <c r="B19" s="6" t="s">
        <v>1222</v>
      </c>
      <c r="C19" s="17">
        <v>96389127</v>
      </c>
      <c r="D19" s="6" t="s">
        <v>830</v>
      </c>
      <c r="E19" s="6" t="s">
        <v>1223</v>
      </c>
      <c r="F19" s="6" t="s">
        <v>44</v>
      </c>
      <c r="G19" s="7">
        <v>249</v>
      </c>
      <c r="H19" s="7">
        <v>90.96</v>
      </c>
      <c r="I19" s="7">
        <v>4677.3900000000003</v>
      </c>
      <c r="J19" s="8">
        <v>-1.7074</v>
      </c>
      <c r="K19" s="8">
        <v>1.2999999999999999E-2</v>
      </c>
    </row>
    <row r="20" spans="2:11">
      <c r="B20" s="13" t="s">
        <v>1207</v>
      </c>
      <c r="C20" s="14"/>
      <c r="D20" s="13"/>
      <c r="E20" s="13"/>
      <c r="F20" s="13"/>
      <c r="G20" s="15">
        <v>2467140.67</v>
      </c>
      <c r="I20" s="15">
        <v>-257.97000000000003</v>
      </c>
      <c r="J20" s="16">
        <v>9.4200000000000006E-2</v>
      </c>
      <c r="K20" s="16">
        <v>-6.9999999999999999E-4</v>
      </c>
    </row>
    <row r="21" spans="2:11">
      <c r="B21" s="6" t="s">
        <v>1224</v>
      </c>
      <c r="C21" s="17">
        <v>322085788</v>
      </c>
      <c r="D21" s="6" t="s">
        <v>830</v>
      </c>
      <c r="E21" s="6" t="s">
        <v>1225</v>
      </c>
      <c r="F21" s="6" t="s">
        <v>101</v>
      </c>
      <c r="G21" s="7">
        <v>268544.40000000002</v>
      </c>
      <c r="H21" s="7">
        <v>-17.440000000000001</v>
      </c>
      <c r="I21" s="7">
        <v>-46.83</v>
      </c>
      <c r="J21" s="8">
        <v>1.7100000000000001E-2</v>
      </c>
      <c r="K21" s="8">
        <v>-1E-4</v>
      </c>
    </row>
    <row r="22" spans="2:11">
      <c r="B22" s="6" t="s">
        <v>1226</v>
      </c>
      <c r="C22" s="17">
        <v>327782884</v>
      </c>
      <c r="D22" s="6" t="s">
        <v>830</v>
      </c>
      <c r="E22" s="6" t="s">
        <v>1227</v>
      </c>
      <c r="F22" s="6" t="s">
        <v>101</v>
      </c>
      <c r="G22" s="7">
        <v>194744.75</v>
      </c>
      <c r="H22" s="7">
        <v>8.68</v>
      </c>
      <c r="I22" s="7">
        <v>16.91</v>
      </c>
      <c r="J22" s="8">
        <v>-6.1999999999999998E-3</v>
      </c>
      <c r="K22" s="8">
        <v>0</v>
      </c>
    </row>
    <row r="23" spans="2:11">
      <c r="B23" s="6" t="s">
        <v>1228</v>
      </c>
      <c r="C23" s="17">
        <v>329194005</v>
      </c>
      <c r="D23" s="6" t="s">
        <v>830</v>
      </c>
      <c r="E23" s="6" t="s">
        <v>1097</v>
      </c>
      <c r="F23" s="6" t="s">
        <v>101</v>
      </c>
      <c r="G23" s="7">
        <v>66010.559999999998</v>
      </c>
      <c r="H23" s="7">
        <v>-13.6</v>
      </c>
      <c r="I23" s="7">
        <v>-8.98</v>
      </c>
      <c r="J23" s="8">
        <v>3.3E-3</v>
      </c>
      <c r="K23" s="8">
        <v>0</v>
      </c>
    </row>
    <row r="24" spans="2:11">
      <c r="B24" s="6" t="s">
        <v>1229</v>
      </c>
      <c r="C24" s="17">
        <v>327148078</v>
      </c>
      <c r="D24" s="6" t="s">
        <v>830</v>
      </c>
      <c r="E24" s="6" t="s">
        <v>1230</v>
      </c>
      <c r="F24" s="6" t="s">
        <v>101</v>
      </c>
      <c r="G24" s="7">
        <v>160688</v>
      </c>
      <c r="H24" s="7">
        <v>11.72</v>
      </c>
      <c r="I24" s="7">
        <v>18.84</v>
      </c>
      <c r="J24" s="8">
        <v>-6.8999999999999999E-3</v>
      </c>
      <c r="K24" s="8">
        <v>1E-4</v>
      </c>
    </row>
    <row r="25" spans="2:11">
      <c r="B25" s="6" t="s">
        <v>1231</v>
      </c>
      <c r="C25" s="17">
        <v>320586217</v>
      </c>
      <c r="D25" s="6" t="s">
        <v>830</v>
      </c>
      <c r="E25" s="6" t="s">
        <v>1232</v>
      </c>
      <c r="F25" s="6" t="s">
        <v>101</v>
      </c>
      <c r="G25" s="7">
        <v>29755.72</v>
      </c>
      <c r="H25" s="7">
        <v>15.73</v>
      </c>
      <c r="I25" s="7">
        <v>4.68</v>
      </c>
      <c r="J25" s="8">
        <v>-1.6999999999999999E-3</v>
      </c>
      <c r="K25" s="8">
        <v>0</v>
      </c>
    </row>
    <row r="26" spans="2:11">
      <c r="B26" s="6" t="s">
        <v>1233</v>
      </c>
      <c r="C26" s="17">
        <v>322657404</v>
      </c>
      <c r="D26" s="6" t="s">
        <v>830</v>
      </c>
      <c r="E26" s="6" t="s">
        <v>1234</v>
      </c>
      <c r="F26" s="6" t="s">
        <v>101</v>
      </c>
      <c r="G26" s="7">
        <v>1747397.24</v>
      </c>
      <c r="H26" s="7">
        <v>-13.88</v>
      </c>
      <c r="I26" s="7">
        <v>-242.6</v>
      </c>
      <c r="J26" s="8">
        <v>8.8599999999999998E-2</v>
      </c>
      <c r="K26" s="8">
        <v>-6.9999999999999999E-4</v>
      </c>
    </row>
    <row r="27" spans="2:11">
      <c r="B27" s="13" t="s">
        <v>1208</v>
      </c>
      <c r="C27" s="14"/>
      <c r="D27" s="13"/>
      <c r="E27" s="13"/>
      <c r="F27" s="13"/>
      <c r="G27" s="15">
        <v>0</v>
      </c>
      <c r="I27" s="15">
        <v>0</v>
      </c>
      <c r="J27" s="16">
        <v>0</v>
      </c>
      <c r="K27" s="16">
        <v>0</v>
      </c>
    </row>
    <row r="28" spans="2:11">
      <c r="B28" s="13" t="s">
        <v>828</v>
      </c>
      <c r="C28" s="14"/>
      <c r="D28" s="13"/>
      <c r="E28" s="13"/>
      <c r="F28" s="13"/>
      <c r="G28" s="15">
        <v>0</v>
      </c>
      <c r="I28" s="15">
        <v>0</v>
      </c>
      <c r="J28" s="16">
        <v>0</v>
      </c>
      <c r="K28" s="16">
        <v>0</v>
      </c>
    </row>
    <row r="29" spans="2:11">
      <c r="B29" s="13" t="s">
        <v>709</v>
      </c>
      <c r="C29" s="14"/>
      <c r="D29" s="13"/>
      <c r="E29" s="13"/>
      <c r="F29" s="13"/>
      <c r="G29" s="15">
        <v>-15102</v>
      </c>
      <c r="I29" s="15">
        <v>-20525.23</v>
      </c>
      <c r="J29" s="16">
        <v>7.4924999999999997</v>
      </c>
      <c r="K29" s="16">
        <v>-5.7200000000000001E-2</v>
      </c>
    </row>
    <row r="30" spans="2:11">
      <c r="B30" s="6" t="s">
        <v>1235</v>
      </c>
      <c r="C30" s="17">
        <v>96382445</v>
      </c>
      <c r="D30" s="6" t="s">
        <v>830</v>
      </c>
      <c r="E30" s="6" t="s">
        <v>1236</v>
      </c>
      <c r="F30" s="6" t="s">
        <v>44</v>
      </c>
      <c r="G30" s="7">
        <v>1038</v>
      </c>
      <c r="H30" s="7">
        <v>107.22</v>
      </c>
      <c r="I30" s="7">
        <v>989.97</v>
      </c>
      <c r="J30" s="8">
        <v>-0.3614</v>
      </c>
      <c r="K30" s="8">
        <v>2.8E-3</v>
      </c>
    </row>
    <row r="31" spans="2:11">
      <c r="B31" s="6" t="s">
        <v>1237</v>
      </c>
      <c r="C31" s="17">
        <v>96499611</v>
      </c>
      <c r="D31" s="6" t="s">
        <v>830</v>
      </c>
      <c r="E31" s="6" t="s">
        <v>1238</v>
      </c>
      <c r="F31" s="6" t="s">
        <v>44</v>
      </c>
      <c r="G31" s="7">
        <v>-36</v>
      </c>
      <c r="H31" s="7">
        <v>100.5</v>
      </c>
      <c r="I31" s="7">
        <v>-1323.15</v>
      </c>
      <c r="J31" s="8">
        <v>0.48299999999999998</v>
      </c>
      <c r="K31" s="8">
        <v>-3.7000000000000002E-3</v>
      </c>
    </row>
    <row r="32" spans="2:11">
      <c r="B32" s="6" t="s">
        <v>1239</v>
      </c>
      <c r="C32" s="17">
        <v>96386651</v>
      </c>
      <c r="D32" s="6" t="s">
        <v>830</v>
      </c>
      <c r="E32" s="6" t="s">
        <v>1240</v>
      </c>
      <c r="F32" s="6" t="s">
        <v>44</v>
      </c>
      <c r="G32" s="7">
        <v>-1038</v>
      </c>
      <c r="H32" s="7">
        <v>100.03</v>
      </c>
      <c r="I32" s="7">
        <v>-923.58</v>
      </c>
      <c r="J32" s="8">
        <v>0.33710000000000001</v>
      </c>
      <c r="K32" s="8">
        <v>-2.5999999999999999E-3</v>
      </c>
    </row>
    <row r="33" spans="2:11">
      <c r="B33" s="6" t="s">
        <v>1241</v>
      </c>
      <c r="C33" s="17">
        <v>96387618</v>
      </c>
      <c r="D33" s="6" t="s">
        <v>830</v>
      </c>
      <c r="E33" s="6" t="s">
        <v>1242</v>
      </c>
      <c r="F33" s="6" t="s">
        <v>44</v>
      </c>
      <c r="G33" s="7">
        <v>-11341</v>
      </c>
      <c r="H33" s="7">
        <v>101.56</v>
      </c>
      <c r="I33" s="7">
        <v>-10133.59</v>
      </c>
      <c r="J33" s="8">
        <v>3.6991000000000001</v>
      </c>
      <c r="K33" s="8">
        <v>-2.8299999999999999E-2</v>
      </c>
    </row>
    <row r="34" spans="2:11">
      <c r="B34" s="6" t="s">
        <v>1243</v>
      </c>
      <c r="C34" s="17">
        <v>96389226</v>
      </c>
      <c r="D34" s="6" t="s">
        <v>830</v>
      </c>
      <c r="E34" s="6" t="s">
        <v>1221</v>
      </c>
      <c r="F34" s="6" t="s">
        <v>44</v>
      </c>
      <c r="G34" s="7">
        <v>-249</v>
      </c>
      <c r="H34" s="7">
        <v>101.94</v>
      </c>
      <c r="I34" s="7">
        <v>-5241.7299999999996</v>
      </c>
      <c r="J34" s="8">
        <v>1.9134</v>
      </c>
      <c r="K34" s="8">
        <v>-1.46E-2</v>
      </c>
    </row>
    <row r="35" spans="2:11">
      <c r="B35" s="6" t="s">
        <v>1244</v>
      </c>
      <c r="C35" s="17">
        <v>96389994</v>
      </c>
      <c r="D35" s="6" t="s">
        <v>830</v>
      </c>
      <c r="E35" s="6" t="s">
        <v>1245</v>
      </c>
      <c r="F35" s="6" t="s">
        <v>49</v>
      </c>
      <c r="G35" s="7">
        <v>-1203</v>
      </c>
      <c r="H35" s="7">
        <v>100.06</v>
      </c>
      <c r="I35" s="7">
        <v>-1360.85</v>
      </c>
      <c r="J35" s="8">
        <v>0.49680000000000002</v>
      </c>
      <c r="K35" s="8">
        <v>-3.8E-3</v>
      </c>
    </row>
    <row r="36" spans="2:11">
      <c r="B36" s="6" t="s">
        <v>1246</v>
      </c>
      <c r="C36" s="17">
        <v>96386693</v>
      </c>
      <c r="D36" s="6" t="s">
        <v>830</v>
      </c>
      <c r="E36" s="6" t="s">
        <v>1247</v>
      </c>
      <c r="F36" s="6" t="s">
        <v>44</v>
      </c>
      <c r="G36" s="7">
        <v>-500</v>
      </c>
      <c r="H36" s="7">
        <v>102.21</v>
      </c>
      <c r="I36" s="7">
        <v>-834.44</v>
      </c>
      <c r="J36" s="8">
        <v>0.30459999999999998</v>
      </c>
      <c r="K36" s="8">
        <v>-2.3E-3</v>
      </c>
    </row>
    <row r="37" spans="2:11">
      <c r="B37" s="6" t="s">
        <v>1248</v>
      </c>
      <c r="C37" s="17">
        <v>96391115</v>
      </c>
      <c r="D37" s="6" t="s">
        <v>830</v>
      </c>
      <c r="E37" s="6" t="s">
        <v>1215</v>
      </c>
      <c r="F37" s="6" t="s">
        <v>44</v>
      </c>
      <c r="G37" s="7">
        <v>-1773</v>
      </c>
      <c r="H37" s="7">
        <v>100.07</v>
      </c>
      <c r="I37" s="7">
        <v>-1697.87</v>
      </c>
      <c r="J37" s="8">
        <v>0.61980000000000002</v>
      </c>
      <c r="K37" s="8">
        <v>-4.7000000000000002E-3</v>
      </c>
    </row>
    <row r="38" spans="2:11" ht="13">
      <c r="B38" s="3" t="s">
        <v>1249</v>
      </c>
      <c r="C38" s="12"/>
      <c r="D38" s="3"/>
      <c r="E38" s="3"/>
      <c r="F38" s="3"/>
      <c r="G38" s="9">
        <v>0</v>
      </c>
      <c r="I38" s="9">
        <v>0</v>
      </c>
      <c r="J38" s="10">
        <v>0</v>
      </c>
      <c r="K38" s="10">
        <v>0</v>
      </c>
    </row>
    <row r="39" spans="2:11">
      <c r="B39" s="13" t="s">
        <v>826</v>
      </c>
      <c r="C39" s="14"/>
      <c r="D39" s="13"/>
      <c r="E39" s="13"/>
      <c r="F39" s="13"/>
      <c r="G39" s="15">
        <v>0</v>
      </c>
      <c r="I39" s="15">
        <v>0</v>
      </c>
      <c r="J39" s="16">
        <v>0</v>
      </c>
      <c r="K39" s="16">
        <v>0</v>
      </c>
    </row>
    <row r="40" spans="2:11">
      <c r="B40" s="13" t="s">
        <v>832</v>
      </c>
      <c r="C40" s="14"/>
      <c r="D40" s="13"/>
      <c r="E40" s="13"/>
      <c r="F40" s="13"/>
      <c r="G40" s="15">
        <v>0</v>
      </c>
      <c r="I40" s="15">
        <v>0</v>
      </c>
      <c r="J40" s="16">
        <v>0</v>
      </c>
      <c r="K40" s="16">
        <v>0</v>
      </c>
    </row>
    <row r="41" spans="2:11">
      <c r="B41" s="13" t="s">
        <v>828</v>
      </c>
      <c r="C41" s="14"/>
      <c r="D41" s="13"/>
      <c r="E41" s="13"/>
      <c r="F41" s="13"/>
      <c r="G41" s="15">
        <v>0</v>
      </c>
      <c r="I41" s="15">
        <v>0</v>
      </c>
      <c r="J41" s="16">
        <v>0</v>
      </c>
      <c r="K41" s="16">
        <v>0</v>
      </c>
    </row>
    <row r="42" spans="2:11">
      <c r="B42" s="13" t="s">
        <v>709</v>
      </c>
      <c r="C42" s="14"/>
      <c r="D42" s="13"/>
      <c r="E42" s="13"/>
      <c r="F42" s="13"/>
      <c r="G42" s="15">
        <v>0</v>
      </c>
      <c r="I42" s="15">
        <v>0</v>
      </c>
      <c r="J42" s="16">
        <v>0</v>
      </c>
      <c r="K42" s="16">
        <v>0</v>
      </c>
    </row>
    <row r="45" spans="2:11">
      <c r="B45" s="6" t="s">
        <v>116</v>
      </c>
      <c r="C45" s="17"/>
      <c r="D45" s="6"/>
      <c r="E45" s="6"/>
      <c r="F45" s="6"/>
    </row>
    <row r="49" spans="2:2" ht="13">
      <c r="B49" s="5" t="s">
        <v>80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796875" defaultRowHeight="12.5"/>
  <cols>
    <col min="2" max="2" width="39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1.7265625" customWidth="1"/>
    <col min="13" max="13" width="9.7265625" customWidth="1"/>
    <col min="14" max="14" width="12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3</v>
      </c>
    </row>
    <row r="3" spans="2:17" ht="15.5">
      <c r="B3" s="1" t="s">
        <v>4</v>
      </c>
      <c r="C3" s="1" t="s">
        <v>5</v>
      </c>
    </row>
    <row r="4" spans="2:17" ht="15.5">
      <c r="B4" s="1" t="s">
        <v>6</v>
      </c>
      <c r="C4" s="1" t="s">
        <v>7</v>
      </c>
    </row>
    <row r="6" spans="2:17" ht="15.5">
      <c r="B6" s="2" t="s">
        <v>854</v>
      </c>
    </row>
    <row r="7" spans="2:17" ht="15.5">
      <c r="B7" s="2" t="s">
        <v>1250</v>
      </c>
    </row>
    <row r="8" spans="2:17" ht="13">
      <c r="B8" s="3" t="s">
        <v>82</v>
      </c>
      <c r="C8" s="3" t="s">
        <v>83</v>
      </c>
      <c r="D8" s="3" t="s">
        <v>843</v>
      </c>
      <c r="E8" s="3" t="s">
        <v>85</v>
      </c>
      <c r="F8" s="3" t="s">
        <v>86</v>
      </c>
      <c r="G8" s="3" t="s">
        <v>120</v>
      </c>
      <c r="H8" s="3" t="s">
        <v>121</v>
      </c>
      <c r="I8" s="3" t="s">
        <v>87</v>
      </c>
      <c r="J8" s="3" t="s">
        <v>88</v>
      </c>
      <c r="K8" s="3" t="s">
        <v>89</v>
      </c>
      <c r="L8" s="3" t="s">
        <v>122</v>
      </c>
      <c r="M8" s="3" t="s">
        <v>43</v>
      </c>
      <c r="N8" s="3" t="s">
        <v>855</v>
      </c>
      <c r="O8" s="3" t="s">
        <v>124</v>
      </c>
      <c r="P8" s="3" t="s">
        <v>125</v>
      </c>
      <c r="Q8" s="3" t="s">
        <v>126</v>
      </c>
    </row>
    <row r="9" spans="2:17" ht="13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93</v>
      </c>
      <c r="K9" s="4" t="s">
        <v>93</v>
      </c>
      <c r="L9" s="4" t="s">
        <v>129</v>
      </c>
      <c r="M9" s="4" t="s">
        <v>130</v>
      </c>
      <c r="N9" s="4" t="s">
        <v>94</v>
      </c>
      <c r="O9" s="4" t="s">
        <v>93</v>
      </c>
      <c r="P9" s="4" t="s">
        <v>93</v>
      </c>
      <c r="Q9" s="4" t="s">
        <v>93</v>
      </c>
    </row>
    <row r="11" spans="2:17" ht="13">
      <c r="B11" s="3" t="s">
        <v>844</v>
      </c>
      <c r="C11" s="12"/>
      <c r="D11" s="3"/>
      <c r="E11" s="3"/>
      <c r="F11" s="3"/>
      <c r="G11" s="3"/>
      <c r="I11" s="3"/>
      <c r="L11" s="9">
        <v>0</v>
      </c>
      <c r="N11" s="9">
        <v>0</v>
      </c>
      <c r="P11" s="10">
        <v>0</v>
      </c>
      <c r="Q11" s="10">
        <v>0</v>
      </c>
    </row>
    <row r="12" spans="2:17" ht="13">
      <c r="B12" s="3" t="s">
        <v>96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845</v>
      </c>
      <c r="C13" s="14"/>
      <c r="D13" s="13"/>
      <c r="E13" s="13"/>
      <c r="F13" s="13"/>
      <c r="G13" s="13"/>
      <c r="I13" s="13"/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848</v>
      </c>
      <c r="C14" s="14"/>
      <c r="D14" s="13"/>
      <c r="E14" s="13"/>
      <c r="F14" s="13"/>
      <c r="G14" s="13"/>
      <c r="I14" s="13"/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849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850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851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852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853</v>
      </c>
      <c r="C19" s="14"/>
      <c r="D19" s="13"/>
      <c r="E19" s="13"/>
      <c r="F19" s="13"/>
      <c r="G19" s="13"/>
      <c r="I19" s="13"/>
      <c r="L19" s="15">
        <v>0</v>
      </c>
      <c r="N19" s="15">
        <v>0</v>
      </c>
      <c r="P19" s="16">
        <v>0</v>
      </c>
      <c r="Q19" s="16">
        <v>0</v>
      </c>
    </row>
    <row r="20" spans="2:17" ht="13">
      <c r="B20" s="3" t="s">
        <v>113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845</v>
      </c>
      <c r="C21" s="14"/>
      <c r="D21" s="13"/>
      <c r="E21" s="13"/>
      <c r="F21" s="13"/>
      <c r="G21" s="13"/>
      <c r="I21" s="13"/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848</v>
      </c>
      <c r="C22" s="14"/>
      <c r="D22" s="13"/>
      <c r="E22" s="13"/>
      <c r="F22" s="13"/>
      <c r="G22" s="13"/>
      <c r="I22" s="13"/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849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850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851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852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853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116</v>
      </c>
      <c r="C30" s="17"/>
      <c r="D30" s="6"/>
      <c r="E30" s="6"/>
      <c r="F30" s="6"/>
      <c r="G30" s="6"/>
      <c r="I30" s="6"/>
    </row>
    <row r="34" spans="2:2" ht="13">
      <c r="B34" s="5" t="s">
        <v>80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67"/>
  <sheetViews>
    <sheetView rightToLeft="1" tabSelected="1" workbookViewId="0">
      <selection activeCell="B6" sqref="B6"/>
    </sheetView>
  </sheetViews>
  <sheetFormatPr defaultColWidth="9.1796875" defaultRowHeight="12.5"/>
  <cols>
    <col min="2" max="2" width="43.7265625" style="23" customWidth="1"/>
    <col min="3" max="3" width="20.7265625" customWidth="1"/>
    <col min="4" max="4" width="12.7265625" customWidth="1"/>
    <col min="5" max="5" width="13.7265625" customWidth="1"/>
    <col min="6" max="6" width="8.7265625" customWidth="1"/>
    <col min="7" max="7" width="14.7265625" customWidth="1"/>
    <col min="8" max="8" width="10.7265625" customWidth="1"/>
    <col min="9" max="9" width="6.7265625" customWidth="1"/>
    <col min="10" max="10" width="17.7265625" customWidth="1"/>
    <col min="11" max="11" width="11.7265625" customWidth="1"/>
    <col min="12" max="12" width="14.7265625" customWidth="1"/>
    <col min="13" max="13" width="16.7265625" customWidth="1"/>
    <col min="14" max="14" width="15.7265625" customWidth="1"/>
    <col min="15" max="15" width="9.7265625" customWidth="1"/>
    <col min="16" max="16" width="12.7265625" customWidth="1"/>
    <col min="17" max="17" width="26.7265625" customWidth="1"/>
    <col min="18" max="18" width="23.7265625" customWidth="1"/>
  </cols>
  <sheetData>
    <row r="1" spans="2:18" ht="15.5">
      <c r="B1" s="1" t="s">
        <v>0</v>
      </c>
      <c r="C1" s="1" t="s">
        <v>1</v>
      </c>
    </row>
    <row r="2" spans="2:18" ht="15.5">
      <c r="B2" s="1" t="s">
        <v>2</v>
      </c>
      <c r="C2" s="1" t="s">
        <v>3</v>
      </c>
    </row>
    <row r="3" spans="2:18" ht="15.5">
      <c r="B3" s="1" t="s">
        <v>4</v>
      </c>
      <c r="C3" s="1" t="s">
        <v>5</v>
      </c>
    </row>
    <row r="4" spans="2:18" ht="15.5">
      <c r="B4" s="1" t="s">
        <v>6</v>
      </c>
      <c r="C4" s="1" t="s">
        <v>7</v>
      </c>
    </row>
    <row r="6" spans="2:18" ht="15.5">
      <c r="B6" s="24" t="s">
        <v>1251</v>
      </c>
    </row>
    <row r="7" spans="2:18" ht="13">
      <c r="B7" s="3" t="s">
        <v>82</v>
      </c>
      <c r="C7" s="3" t="s">
        <v>1252</v>
      </c>
      <c r="D7" s="3" t="s">
        <v>83</v>
      </c>
      <c r="E7" s="3" t="s">
        <v>84</v>
      </c>
      <c r="F7" s="3" t="s">
        <v>85</v>
      </c>
      <c r="G7" s="3" t="s">
        <v>120</v>
      </c>
      <c r="H7" s="3" t="s">
        <v>86</v>
      </c>
      <c r="I7" s="3" t="s">
        <v>121</v>
      </c>
      <c r="J7" s="3" t="s">
        <v>1253</v>
      </c>
      <c r="K7" s="3" t="s">
        <v>87</v>
      </c>
      <c r="L7" s="3" t="s">
        <v>88</v>
      </c>
      <c r="M7" s="3" t="s">
        <v>89</v>
      </c>
      <c r="N7" s="3" t="s">
        <v>122</v>
      </c>
      <c r="O7" s="3" t="s">
        <v>43</v>
      </c>
      <c r="P7" s="3" t="s">
        <v>855</v>
      </c>
      <c r="Q7" s="3" t="s">
        <v>125</v>
      </c>
      <c r="R7" s="3" t="s">
        <v>126</v>
      </c>
    </row>
    <row r="8" spans="2:18" ht="13">
      <c r="B8" s="25"/>
      <c r="C8" s="4"/>
      <c r="D8" s="4"/>
      <c r="E8" s="4"/>
      <c r="F8" s="4"/>
      <c r="G8" s="4" t="s">
        <v>127</v>
      </c>
      <c r="H8" s="4"/>
      <c r="I8" s="4" t="s">
        <v>128</v>
      </c>
      <c r="J8" s="4"/>
      <c r="K8" s="4"/>
      <c r="L8" s="4" t="s">
        <v>93</v>
      </c>
      <c r="M8" s="4" t="s">
        <v>93</v>
      </c>
      <c r="N8" s="4" t="s">
        <v>129</v>
      </c>
      <c r="O8" s="4" t="s">
        <v>130</v>
      </c>
      <c r="P8" s="4" t="s">
        <v>94</v>
      </c>
      <c r="Q8" s="4" t="s">
        <v>93</v>
      </c>
      <c r="R8" s="4" t="s">
        <v>93</v>
      </c>
    </row>
    <row r="10" spans="2:18" ht="13">
      <c r="B10" s="3" t="s">
        <v>1254</v>
      </c>
      <c r="C10" s="3"/>
      <c r="D10" s="12"/>
      <c r="E10" s="3"/>
      <c r="F10" s="3"/>
      <c r="G10" s="3"/>
      <c r="H10" s="3"/>
      <c r="I10" s="12">
        <v>1.36</v>
      </c>
      <c r="J10" s="3"/>
      <c r="K10" s="3"/>
      <c r="M10" s="10">
        <v>4.4699999999999997E-2</v>
      </c>
      <c r="N10" s="9">
        <v>2052555.12</v>
      </c>
      <c r="P10" s="9">
        <v>2055.02</v>
      </c>
      <c r="Q10" s="10">
        <v>1</v>
      </c>
      <c r="R10" s="10">
        <v>5.7000000000000002E-3</v>
      </c>
    </row>
    <row r="11" spans="2:18" ht="13">
      <c r="B11" s="3" t="s">
        <v>1255</v>
      </c>
      <c r="C11" s="3"/>
      <c r="D11" s="12"/>
      <c r="E11" s="3"/>
      <c r="F11" s="3"/>
      <c r="G11" s="3"/>
      <c r="H11" s="3"/>
      <c r="I11" s="12">
        <v>1.36</v>
      </c>
      <c r="J11" s="3"/>
      <c r="K11" s="3"/>
      <c r="M11" s="10">
        <v>4.4699999999999997E-2</v>
      </c>
      <c r="N11" s="9">
        <v>2052555.12</v>
      </c>
      <c r="P11" s="9">
        <v>2055.02</v>
      </c>
      <c r="Q11" s="10">
        <v>1</v>
      </c>
      <c r="R11" s="10">
        <v>5.7000000000000002E-3</v>
      </c>
    </row>
    <row r="12" spans="2:18">
      <c r="B12" s="13" t="s">
        <v>1256</v>
      </c>
      <c r="C12" s="13"/>
      <c r="D12" s="14"/>
      <c r="E12" s="13"/>
      <c r="F12" s="13"/>
      <c r="G12" s="13"/>
      <c r="H12" s="13"/>
      <c r="J12" s="13"/>
      <c r="K12" s="13"/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1257</v>
      </c>
      <c r="C13" s="13"/>
      <c r="D13" s="14"/>
      <c r="E13" s="13"/>
      <c r="F13" s="13"/>
      <c r="G13" s="13"/>
      <c r="H13" s="13"/>
      <c r="J13" s="13"/>
      <c r="K13" s="13"/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1258</v>
      </c>
      <c r="C14" s="13"/>
      <c r="D14" s="14"/>
      <c r="E14" s="13"/>
      <c r="F14" s="13"/>
      <c r="G14" s="13"/>
      <c r="H14" s="13"/>
      <c r="J14" s="13"/>
      <c r="K14" s="13"/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1259</v>
      </c>
      <c r="C15" s="13"/>
      <c r="D15" s="14"/>
      <c r="E15" s="13"/>
      <c r="F15" s="13"/>
      <c r="G15" s="13"/>
      <c r="H15" s="13"/>
      <c r="I15" s="14">
        <v>1.36</v>
      </c>
      <c r="J15" s="13"/>
      <c r="K15" s="13"/>
      <c r="M15" s="16">
        <v>4.4699999999999997E-2</v>
      </c>
      <c r="N15" s="15">
        <v>2052555.12</v>
      </c>
      <c r="P15" s="15">
        <v>2055.02</v>
      </c>
      <c r="Q15" s="16">
        <v>1</v>
      </c>
      <c r="R15" s="16">
        <v>5.7000000000000002E-3</v>
      </c>
    </row>
    <row r="16" spans="2:18">
      <c r="B16" s="6" t="s">
        <v>1335</v>
      </c>
      <c r="C16" s="6" t="s">
        <v>1260</v>
      </c>
      <c r="D16" s="17">
        <v>201907193</v>
      </c>
      <c r="E16" s="18">
        <v>510491707</v>
      </c>
      <c r="F16" s="6" t="s">
        <v>289</v>
      </c>
      <c r="G16" s="6" t="s">
        <v>1120</v>
      </c>
      <c r="H16" s="6" t="s">
        <v>202</v>
      </c>
      <c r="I16" s="17">
        <v>1.1399999999999999</v>
      </c>
      <c r="J16" s="6" t="s">
        <v>200</v>
      </c>
      <c r="K16" s="6" t="s">
        <v>101</v>
      </c>
      <c r="L16" s="21">
        <v>4.0049000000000001E-2</v>
      </c>
      <c r="M16" s="8">
        <v>5.7500000000000002E-2</v>
      </c>
      <c r="N16" s="7">
        <v>3274.88</v>
      </c>
      <c r="O16" s="7">
        <v>98.45</v>
      </c>
      <c r="P16" s="7">
        <v>3.22</v>
      </c>
      <c r="Q16" s="8">
        <v>1.6000000000000001E-3</v>
      </c>
      <c r="R16" s="8">
        <v>0</v>
      </c>
    </row>
    <row r="17" spans="2:18">
      <c r="B17" s="6" t="s">
        <v>1335</v>
      </c>
      <c r="C17" s="6" t="s">
        <v>1260</v>
      </c>
      <c r="D17" s="17">
        <v>201909306</v>
      </c>
      <c r="E17" s="18">
        <v>510491707</v>
      </c>
      <c r="F17" s="6" t="s">
        <v>289</v>
      </c>
      <c r="G17" s="6" t="s">
        <v>1261</v>
      </c>
      <c r="H17" s="6" t="s">
        <v>202</v>
      </c>
      <c r="I17" s="17">
        <v>0.71</v>
      </c>
      <c r="J17" s="6" t="s">
        <v>200</v>
      </c>
      <c r="K17" s="6" t="s">
        <v>101</v>
      </c>
      <c r="L17" s="21">
        <v>3.95E-2</v>
      </c>
      <c r="M17" s="8">
        <v>5.5E-2</v>
      </c>
      <c r="N17" s="7">
        <v>183044.39</v>
      </c>
      <c r="O17" s="7">
        <v>99.31</v>
      </c>
      <c r="P17" s="7">
        <v>181.78</v>
      </c>
      <c r="Q17" s="8">
        <v>8.8499999999999995E-2</v>
      </c>
      <c r="R17" s="8">
        <v>5.0000000000000001E-4</v>
      </c>
    </row>
    <row r="18" spans="2:18">
      <c r="B18" s="6" t="s">
        <v>1335</v>
      </c>
      <c r="C18" s="6" t="s">
        <v>1260</v>
      </c>
      <c r="D18" s="17">
        <v>201906104</v>
      </c>
      <c r="E18" s="18">
        <v>510491707</v>
      </c>
      <c r="F18" s="6" t="s">
        <v>289</v>
      </c>
      <c r="G18" s="6" t="s">
        <v>1240</v>
      </c>
      <c r="H18" s="6" t="s">
        <v>202</v>
      </c>
      <c r="I18" s="17">
        <v>1.0900000000000001</v>
      </c>
      <c r="J18" s="6" t="s">
        <v>200</v>
      </c>
      <c r="K18" s="6" t="s">
        <v>101</v>
      </c>
      <c r="L18" s="21">
        <v>3.95E-2</v>
      </c>
      <c r="M18" s="8">
        <v>5.7299999999999997E-2</v>
      </c>
      <c r="N18" s="7">
        <v>23917.69</v>
      </c>
      <c r="O18" s="7">
        <v>98.54</v>
      </c>
      <c r="P18" s="7">
        <v>23.57</v>
      </c>
      <c r="Q18" s="8">
        <v>1.15E-2</v>
      </c>
      <c r="R18" s="8">
        <v>1E-4</v>
      </c>
    </row>
    <row r="19" spans="2:18">
      <c r="B19" s="6" t="s">
        <v>1335</v>
      </c>
      <c r="C19" s="6" t="s">
        <v>1260</v>
      </c>
      <c r="D19" s="17">
        <v>201909132</v>
      </c>
      <c r="E19" s="18">
        <v>510491707</v>
      </c>
      <c r="F19" s="6" t="s">
        <v>289</v>
      </c>
      <c r="G19" s="6" t="s">
        <v>1262</v>
      </c>
      <c r="H19" s="6" t="s">
        <v>202</v>
      </c>
      <c r="I19" s="17">
        <v>0.74</v>
      </c>
      <c r="J19" s="6" t="s">
        <v>200</v>
      </c>
      <c r="K19" s="6" t="s">
        <v>101</v>
      </c>
      <c r="L19" s="21">
        <v>4.0049000000000001E-2</v>
      </c>
      <c r="M19" s="8">
        <v>3.9800000000000002E-2</v>
      </c>
      <c r="N19" s="7">
        <v>11903.23</v>
      </c>
      <c r="O19" s="7">
        <v>100.34</v>
      </c>
      <c r="P19" s="7">
        <v>11.94</v>
      </c>
      <c r="Q19" s="8">
        <v>5.7999999999999996E-3</v>
      </c>
      <c r="R19" s="8">
        <v>0</v>
      </c>
    </row>
    <row r="20" spans="2:18">
      <c r="B20" s="6" t="s">
        <v>1335</v>
      </c>
      <c r="C20" s="6" t="s">
        <v>1260</v>
      </c>
      <c r="D20" s="17">
        <v>202003186</v>
      </c>
      <c r="E20" s="18">
        <v>510491707</v>
      </c>
      <c r="F20" s="6" t="s">
        <v>289</v>
      </c>
      <c r="G20" s="6" t="s">
        <v>1263</v>
      </c>
      <c r="H20" s="6" t="s">
        <v>202</v>
      </c>
      <c r="I20" s="17">
        <v>0.74</v>
      </c>
      <c r="J20" s="6" t="s">
        <v>200</v>
      </c>
      <c r="K20" s="6" t="s">
        <v>101</v>
      </c>
      <c r="L20" s="21">
        <v>3.8761999999999998E-2</v>
      </c>
      <c r="M20" s="8">
        <v>2.4199999999999999E-2</v>
      </c>
      <c r="N20" s="7">
        <v>28773.27</v>
      </c>
      <c r="O20" s="7">
        <v>100.99</v>
      </c>
      <c r="P20" s="7">
        <v>29.06</v>
      </c>
      <c r="Q20" s="8">
        <v>1.41E-2</v>
      </c>
      <c r="R20" s="8">
        <v>1E-4</v>
      </c>
    </row>
    <row r="21" spans="2:18">
      <c r="B21" s="6" t="s">
        <v>1335</v>
      </c>
      <c r="C21" s="6" t="s">
        <v>1260</v>
      </c>
      <c r="D21" s="17">
        <v>202003187</v>
      </c>
      <c r="E21" s="18">
        <v>510491707</v>
      </c>
      <c r="F21" s="6" t="s">
        <v>289</v>
      </c>
      <c r="G21" s="6" t="s">
        <v>1263</v>
      </c>
      <c r="H21" s="6" t="s">
        <v>202</v>
      </c>
      <c r="I21" s="17">
        <v>0.74</v>
      </c>
      <c r="J21" s="6" t="s">
        <v>200</v>
      </c>
      <c r="K21" s="6" t="s">
        <v>101</v>
      </c>
      <c r="L21" s="21">
        <v>3.8761999999999998E-2</v>
      </c>
      <c r="M21" s="8">
        <v>2.4199999999999999E-2</v>
      </c>
      <c r="N21" s="7">
        <v>20338.25</v>
      </c>
      <c r="O21" s="7">
        <v>100.99</v>
      </c>
      <c r="P21" s="7">
        <v>20.54</v>
      </c>
      <c r="Q21" s="8">
        <v>0.01</v>
      </c>
      <c r="R21" s="8">
        <v>1E-4</v>
      </c>
    </row>
    <row r="22" spans="2:18">
      <c r="B22" s="6" t="s">
        <v>1335</v>
      </c>
      <c r="C22" s="6" t="s">
        <v>1260</v>
      </c>
      <c r="D22" s="17">
        <v>202003183</v>
      </c>
      <c r="E22" s="18">
        <v>510491707</v>
      </c>
      <c r="F22" s="6" t="s">
        <v>289</v>
      </c>
      <c r="G22" s="6" t="s">
        <v>1263</v>
      </c>
      <c r="H22" s="6" t="s">
        <v>202</v>
      </c>
      <c r="I22" s="17">
        <v>1.23</v>
      </c>
      <c r="J22" s="6" t="s">
        <v>200</v>
      </c>
      <c r="K22" s="6" t="s">
        <v>101</v>
      </c>
      <c r="L22" s="21">
        <v>3.8761999999999998E-2</v>
      </c>
      <c r="M22" s="8">
        <v>2.2599999999999999E-2</v>
      </c>
      <c r="N22" s="7">
        <v>50845.62</v>
      </c>
      <c r="O22" s="7">
        <v>101.75</v>
      </c>
      <c r="P22" s="7">
        <v>51.74</v>
      </c>
      <c r="Q22" s="8">
        <v>2.52E-2</v>
      </c>
      <c r="R22" s="8">
        <v>1E-4</v>
      </c>
    </row>
    <row r="23" spans="2:18">
      <c r="B23" s="6" t="s">
        <v>1335</v>
      </c>
      <c r="C23" s="6" t="s">
        <v>1260</v>
      </c>
      <c r="D23" s="17">
        <v>201908290</v>
      </c>
      <c r="E23" s="18">
        <v>510491707</v>
      </c>
      <c r="F23" s="6" t="s">
        <v>289</v>
      </c>
      <c r="G23" s="6" t="s">
        <v>1261</v>
      </c>
      <c r="H23" s="6" t="s">
        <v>202</v>
      </c>
      <c r="I23" s="17">
        <v>1.18</v>
      </c>
      <c r="J23" s="6" t="s">
        <v>200</v>
      </c>
      <c r="K23" s="6" t="s">
        <v>101</v>
      </c>
      <c r="L23" s="21">
        <v>3.95E-2</v>
      </c>
      <c r="M23" s="8">
        <v>5.5300000000000002E-2</v>
      </c>
      <c r="N23" s="7">
        <v>10952.16</v>
      </c>
      <c r="O23" s="7">
        <v>98.62</v>
      </c>
      <c r="P23" s="7">
        <v>10.8</v>
      </c>
      <c r="Q23" s="8">
        <v>5.3E-3</v>
      </c>
      <c r="R23" s="8">
        <v>0</v>
      </c>
    </row>
    <row r="24" spans="2:18">
      <c r="B24" s="6" t="s">
        <v>1335</v>
      </c>
      <c r="C24" s="6" t="s">
        <v>1260</v>
      </c>
      <c r="D24" s="17">
        <v>201904083</v>
      </c>
      <c r="E24" s="18">
        <v>510491707</v>
      </c>
      <c r="F24" s="6" t="s">
        <v>289</v>
      </c>
      <c r="G24" s="6" t="s">
        <v>1264</v>
      </c>
      <c r="H24" s="6" t="s">
        <v>202</v>
      </c>
      <c r="I24" s="17">
        <v>1.02</v>
      </c>
      <c r="J24" s="6" t="s">
        <v>200</v>
      </c>
      <c r="K24" s="6" t="s">
        <v>101</v>
      </c>
      <c r="L24" s="21">
        <v>3.6044E-2</v>
      </c>
      <c r="M24" s="8">
        <v>5.2299999999999999E-2</v>
      </c>
      <c r="N24" s="7">
        <v>7500.09</v>
      </c>
      <c r="O24" s="7">
        <v>98.71</v>
      </c>
      <c r="P24" s="7">
        <v>7.4</v>
      </c>
      <c r="Q24" s="8">
        <v>3.5999999999999999E-3</v>
      </c>
      <c r="R24" s="8">
        <v>0</v>
      </c>
    </row>
    <row r="25" spans="2:18">
      <c r="B25" s="6" t="s">
        <v>1335</v>
      </c>
      <c r="C25" s="6" t="s">
        <v>1260</v>
      </c>
      <c r="D25" s="17">
        <v>201907201</v>
      </c>
      <c r="E25" s="18">
        <v>510491707</v>
      </c>
      <c r="F25" s="6" t="s">
        <v>289</v>
      </c>
      <c r="G25" s="6" t="s">
        <v>1120</v>
      </c>
      <c r="H25" s="6" t="s">
        <v>202</v>
      </c>
      <c r="I25" s="17">
        <v>1.0900000000000001</v>
      </c>
      <c r="J25" s="6" t="s">
        <v>200</v>
      </c>
      <c r="K25" s="6" t="s">
        <v>101</v>
      </c>
      <c r="L25" s="21">
        <v>4.0049000000000001E-2</v>
      </c>
      <c r="M25" s="8">
        <v>5.74E-2</v>
      </c>
      <c r="N25" s="7">
        <v>11877.59</v>
      </c>
      <c r="O25" s="7">
        <v>98.53</v>
      </c>
      <c r="P25" s="7">
        <v>11.7</v>
      </c>
      <c r="Q25" s="8">
        <v>5.7000000000000002E-3</v>
      </c>
      <c r="R25" s="8">
        <v>0</v>
      </c>
    </row>
    <row r="26" spans="2:18">
      <c r="B26" s="6" t="s">
        <v>1335</v>
      </c>
      <c r="C26" s="6" t="s">
        <v>1260</v>
      </c>
      <c r="D26" s="17">
        <v>202003185</v>
      </c>
      <c r="E26" s="18">
        <v>510491707</v>
      </c>
      <c r="F26" s="6" t="s">
        <v>289</v>
      </c>
      <c r="G26" s="6" t="s">
        <v>1263</v>
      </c>
      <c r="H26" s="6" t="s">
        <v>202</v>
      </c>
      <c r="I26" s="17">
        <v>2.71</v>
      </c>
      <c r="J26" s="6" t="s">
        <v>200</v>
      </c>
      <c r="K26" s="6" t="s">
        <v>101</v>
      </c>
      <c r="L26" s="21">
        <v>3.8761999999999998E-2</v>
      </c>
      <c r="M26" s="8">
        <v>2.3699999999999999E-2</v>
      </c>
      <c r="N26" s="7">
        <v>11186.04</v>
      </c>
      <c r="O26" s="7">
        <v>103.42</v>
      </c>
      <c r="P26" s="7">
        <v>11.57</v>
      </c>
      <c r="Q26" s="8">
        <v>5.5999999999999999E-3</v>
      </c>
      <c r="R26" s="8">
        <v>0</v>
      </c>
    </row>
    <row r="27" spans="2:18">
      <c r="B27" s="6" t="s">
        <v>1335</v>
      </c>
      <c r="C27" s="6" t="s">
        <v>1260</v>
      </c>
      <c r="D27" s="17">
        <v>202003184</v>
      </c>
      <c r="E27" s="18">
        <v>510491707</v>
      </c>
      <c r="F27" s="6" t="s">
        <v>289</v>
      </c>
      <c r="G27" s="6" t="s">
        <v>1263</v>
      </c>
      <c r="H27" s="6" t="s">
        <v>202</v>
      </c>
      <c r="I27" s="17">
        <v>2.63</v>
      </c>
      <c r="J27" s="6" t="s">
        <v>200</v>
      </c>
      <c r="K27" s="6" t="s">
        <v>101</v>
      </c>
      <c r="L27" s="21">
        <v>3.8761999999999998E-2</v>
      </c>
      <c r="M27" s="8">
        <v>2.3699999999999999E-2</v>
      </c>
      <c r="N27" s="7">
        <v>20338.25</v>
      </c>
      <c r="O27" s="7">
        <v>103.32</v>
      </c>
      <c r="P27" s="7">
        <v>21.01</v>
      </c>
      <c r="Q27" s="8">
        <v>1.0200000000000001E-2</v>
      </c>
      <c r="R27" s="8">
        <v>1E-4</v>
      </c>
    </row>
    <row r="28" spans="2:18">
      <c r="B28" s="6" t="s">
        <v>1335</v>
      </c>
      <c r="C28" s="6" t="s">
        <v>1260</v>
      </c>
      <c r="D28" s="17">
        <v>201909124</v>
      </c>
      <c r="E28" s="18">
        <v>510491707</v>
      </c>
      <c r="F28" s="6" t="s">
        <v>289</v>
      </c>
      <c r="G28" s="6" t="s">
        <v>1262</v>
      </c>
      <c r="H28" s="6" t="s">
        <v>202</v>
      </c>
      <c r="I28" s="17">
        <v>1.3</v>
      </c>
      <c r="J28" s="6" t="s">
        <v>200</v>
      </c>
      <c r="K28" s="6" t="s">
        <v>101</v>
      </c>
      <c r="L28" s="21">
        <v>3.95E-2</v>
      </c>
      <c r="M28" s="8">
        <v>5.5E-2</v>
      </c>
      <c r="N28" s="7">
        <v>26439.72</v>
      </c>
      <c r="O28" s="7">
        <v>98.49</v>
      </c>
      <c r="P28" s="7">
        <v>26.04</v>
      </c>
      <c r="Q28" s="8">
        <v>1.2699999999999999E-2</v>
      </c>
      <c r="R28" s="8">
        <v>1E-4</v>
      </c>
    </row>
    <row r="29" spans="2:18">
      <c r="B29" s="6" t="s">
        <v>1335</v>
      </c>
      <c r="C29" s="6" t="s">
        <v>1260</v>
      </c>
      <c r="D29" s="17">
        <v>201909231</v>
      </c>
      <c r="E29" s="18">
        <v>510491707</v>
      </c>
      <c r="F29" s="6" t="s">
        <v>289</v>
      </c>
      <c r="G29" s="6" t="s">
        <v>1265</v>
      </c>
      <c r="H29" s="6" t="s">
        <v>202</v>
      </c>
      <c r="I29" s="17">
        <v>1.71</v>
      </c>
      <c r="J29" s="6" t="s">
        <v>200</v>
      </c>
      <c r="K29" s="6" t="s">
        <v>101</v>
      </c>
      <c r="L29" s="21">
        <v>5.6649999999999999E-3</v>
      </c>
      <c r="M29" s="8">
        <v>5.4800000000000001E-2</v>
      </c>
      <c r="N29" s="7">
        <v>97810.92</v>
      </c>
      <c r="O29" s="7">
        <v>97.26</v>
      </c>
      <c r="P29" s="7">
        <v>95.13</v>
      </c>
      <c r="Q29" s="8">
        <v>4.6300000000000001E-2</v>
      </c>
      <c r="R29" s="8">
        <v>2.9999999999999997E-4</v>
      </c>
    </row>
    <row r="30" spans="2:18">
      <c r="B30" s="6" t="s">
        <v>1335</v>
      </c>
      <c r="C30" s="6" t="s">
        <v>1260</v>
      </c>
      <c r="D30" s="17">
        <v>202003182</v>
      </c>
      <c r="E30" s="18">
        <v>510491707</v>
      </c>
      <c r="F30" s="6" t="s">
        <v>289</v>
      </c>
      <c r="G30" s="6" t="s">
        <v>1263</v>
      </c>
      <c r="H30" s="6" t="s">
        <v>202</v>
      </c>
      <c r="I30" s="17">
        <v>1.48</v>
      </c>
      <c r="J30" s="6" t="s">
        <v>200</v>
      </c>
      <c r="K30" s="6" t="s">
        <v>101</v>
      </c>
      <c r="L30" s="21">
        <v>3.8761999999999998E-2</v>
      </c>
      <c r="M30" s="8">
        <v>2.3800000000000002E-2</v>
      </c>
      <c r="N30" s="7">
        <v>91058.36</v>
      </c>
      <c r="O30" s="7">
        <v>101.91</v>
      </c>
      <c r="P30" s="7">
        <v>92.8</v>
      </c>
      <c r="Q30" s="8">
        <v>4.5199999999999997E-2</v>
      </c>
      <c r="R30" s="8">
        <v>2.9999999999999997E-4</v>
      </c>
    </row>
    <row r="31" spans="2:18">
      <c r="B31" s="6" t="s">
        <v>1335</v>
      </c>
      <c r="C31" s="6" t="s">
        <v>1260</v>
      </c>
      <c r="D31" s="17">
        <v>201611035</v>
      </c>
      <c r="E31" s="18">
        <v>510491707</v>
      </c>
      <c r="F31" s="6" t="s">
        <v>289</v>
      </c>
      <c r="G31" s="6" t="s">
        <v>1245</v>
      </c>
      <c r="H31" s="6" t="s">
        <v>202</v>
      </c>
      <c r="I31" s="17">
        <v>1.81</v>
      </c>
      <c r="J31" s="6" t="s">
        <v>200</v>
      </c>
      <c r="K31" s="6" t="s">
        <v>101</v>
      </c>
      <c r="L31" s="21">
        <v>3.6724E-2</v>
      </c>
      <c r="M31" s="8">
        <v>5.6800000000000003E-2</v>
      </c>
      <c r="N31" s="7">
        <v>9510.19</v>
      </c>
      <c r="O31" s="7">
        <v>96.73</v>
      </c>
      <c r="P31" s="7">
        <v>9.1999999999999993</v>
      </c>
      <c r="Q31" s="8">
        <v>4.4999999999999997E-3</v>
      </c>
      <c r="R31" s="8">
        <v>0</v>
      </c>
    </row>
    <row r="32" spans="2:18">
      <c r="B32" s="6" t="s">
        <v>1335</v>
      </c>
      <c r="C32" s="6" t="s">
        <v>1260</v>
      </c>
      <c r="D32" s="17">
        <v>201906112</v>
      </c>
      <c r="E32" s="18">
        <v>510491707</v>
      </c>
      <c r="F32" s="6" t="s">
        <v>289</v>
      </c>
      <c r="G32" s="6" t="s">
        <v>1240</v>
      </c>
      <c r="H32" s="6" t="s">
        <v>202</v>
      </c>
      <c r="I32" s="17">
        <v>0.17</v>
      </c>
      <c r="J32" s="6" t="s">
        <v>200</v>
      </c>
      <c r="K32" s="6" t="s">
        <v>101</v>
      </c>
      <c r="L32" s="21">
        <v>4.0049000000000001E-2</v>
      </c>
      <c r="M32" s="8">
        <v>5.4399999999999997E-2</v>
      </c>
      <c r="N32" s="7">
        <v>71183.87</v>
      </c>
      <c r="O32" s="7">
        <v>100.09</v>
      </c>
      <c r="P32" s="7">
        <v>71.25</v>
      </c>
      <c r="Q32" s="8">
        <v>3.4700000000000002E-2</v>
      </c>
      <c r="R32" s="8">
        <v>2.0000000000000001E-4</v>
      </c>
    </row>
    <row r="33" spans="2:18">
      <c r="B33" s="6" t="s">
        <v>1335</v>
      </c>
      <c r="C33" s="6" t="s">
        <v>1260</v>
      </c>
      <c r="D33" s="17">
        <v>201907185</v>
      </c>
      <c r="E33" s="18">
        <v>510491707</v>
      </c>
      <c r="F33" s="6" t="s">
        <v>289</v>
      </c>
      <c r="G33" s="6" t="s">
        <v>1120</v>
      </c>
      <c r="H33" s="6" t="s">
        <v>202</v>
      </c>
      <c r="I33" s="17">
        <v>0.25</v>
      </c>
      <c r="J33" s="6" t="s">
        <v>200</v>
      </c>
      <c r="K33" s="6" t="s">
        <v>101</v>
      </c>
      <c r="L33" s="21">
        <v>4.0048E-2</v>
      </c>
      <c r="M33" s="8">
        <v>5.67E-2</v>
      </c>
      <c r="N33" s="7">
        <v>74915.94</v>
      </c>
      <c r="O33" s="7">
        <v>99.93</v>
      </c>
      <c r="P33" s="7">
        <v>74.86</v>
      </c>
      <c r="Q33" s="8">
        <v>3.6400000000000002E-2</v>
      </c>
      <c r="R33" s="8">
        <v>2.0000000000000001E-4</v>
      </c>
    </row>
    <row r="34" spans="2:18">
      <c r="B34" s="6" t="s">
        <v>1335</v>
      </c>
      <c r="C34" s="6" t="s">
        <v>1260</v>
      </c>
      <c r="D34" s="17">
        <v>201611043</v>
      </c>
      <c r="E34" s="18">
        <v>510491707</v>
      </c>
      <c r="F34" s="6" t="s">
        <v>289</v>
      </c>
      <c r="G34" s="6" t="s">
        <v>1245</v>
      </c>
      <c r="H34" s="6" t="s">
        <v>202</v>
      </c>
      <c r="I34" s="17">
        <v>1.6</v>
      </c>
      <c r="J34" s="6" t="s">
        <v>200</v>
      </c>
      <c r="K34" s="6" t="s">
        <v>101</v>
      </c>
      <c r="L34" s="21">
        <v>3.6724E-2</v>
      </c>
      <c r="M34" s="8">
        <v>5.67E-2</v>
      </c>
      <c r="N34" s="7">
        <v>21355.16</v>
      </c>
      <c r="O34" s="7">
        <v>97.14</v>
      </c>
      <c r="P34" s="7">
        <v>20.74</v>
      </c>
      <c r="Q34" s="8">
        <v>1.01E-2</v>
      </c>
      <c r="R34" s="8">
        <v>1E-4</v>
      </c>
    </row>
    <row r="35" spans="2:18">
      <c r="B35" s="6" t="s">
        <v>1336</v>
      </c>
      <c r="C35" s="6" t="s">
        <v>1260</v>
      </c>
      <c r="D35" s="17">
        <v>201722105</v>
      </c>
      <c r="E35" s="18">
        <v>512705153</v>
      </c>
      <c r="F35" s="6" t="s">
        <v>115</v>
      </c>
      <c r="G35" s="6" t="s">
        <v>1266</v>
      </c>
      <c r="H35" s="6"/>
      <c r="I35" s="17">
        <v>2.9</v>
      </c>
      <c r="J35" s="6" t="s">
        <v>1151</v>
      </c>
      <c r="K35" s="6" t="s">
        <v>101</v>
      </c>
      <c r="L35" s="21">
        <v>2.8500000000000001E-2</v>
      </c>
      <c r="M35" s="8">
        <v>4.82E-2</v>
      </c>
      <c r="N35" s="7">
        <v>301863.14</v>
      </c>
      <c r="O35" s="7">
        <v>96.36</v>
      </c>
      <c r="P35" s="7">
        <v>290.88</v>
      </c>
      <c r="Q35" s="8">
        <v>0.14149999999999999</v>
      </c>
      <c r="R35" s="8">
        <v>8.0000000000000004E-4</v>
      </c>
    </row>
    <row r="36" spans="2:18">
      <c r="B36" s="6" t="s">
        <v>1337</v>
      </c>
      <c r="C36" s="6" t="s">
        <v>1260</v>
      </c>
      <c r="D36" s="17">
        <v>290820182</v>
      </c>
      <c r="E36" s="18">
        <v>510439045</v>
      </c>
      <c r="F36" s="6" t="s">
        <v>115</v>
      </c>
      <c r="G36" s="6" t="s">
        <v>1267</v>
      </c>
      <c r="H36" s="6"/>
      <c r="I36" s="17">
        <v>1.1200000000000001</v>
      </c>
      <c r="J36" s="6" t="s">
        <v>1127</v>
      </c>
      <c r="K36" s="6" t="s">
        <v>101</v>
      </c>
      <c r="L36" s="21">
        <v>3.6420000000000001E-2</v>
      </c>
      <c r="M36" s="8">
        <v>3.9100000000000003E-2</v>
      </c>
      <c r="N36" s="7">
        <v>816006.65</v>
      </c>
      <c r="O36" s="7">
        <v>102.17</v>
      </c>
      <c r="P36" s="7">
        <v>833.71</v>
      </c>
      <c r="Q36" s="8">
        <v>0.40570000000000001</v>
      </c>
      <c r="R36" s="8">
        <v>2.3E-3</v>
      </c>
    </row>
    <row r="37" spans="2:18">
      <c r="B37" s="6" t="s">
        <v>1338</v>
      </c>
      <c r="C37" s="6" t="s">
        <v>1260</v>
      </c>
      <c r="D37" s="17">
        <v>201705035</v>
      </c>
      <c r="E37" s="18">
        <v>511682056</v>
      </c>
      <c r="F37" s="6" t="s">
        <v>115</v>
      </c>
      <c r="G37" s="6" t="s">
        <v>1268</v>
      </c>
      <c r="H37" s="6"/>
      <c r="I37" s="17">
        <v>0.5</v>
      </c>
      <c r="J37" s="6" t="s">
        <v>171</v>
      </c>
      <c r="K37" s="6" t="s">
        <v>101</v>
      </c>
      <c r="L37" s="21">
        <v>0.05</v>
      </c>
      <c r="M37" s="8">
        <v>5.1299999999999998E-2</v>
      </c>
      <c r="N37" s="7">
        <v>1570.51</v>
      </c>
      <c r="O37" s="7">
        <v>100.15</v>
      </c>
      <c r="P37" s="7">
        <v>1.57</v>
      </c>
      <c r="Q37" s="8">
        <v>8.0000000000000004E-4</v>
      </c>
      <c r="R37" s="8">
        <v>0</v>
      </c>
    </row>
    <row r="38" spans="2:18">
      <c r="B38" s="6" t="s">
        <v>1338</v>
      </c>
      <c r="C38" s="6" t="s">
        <v>1260</v>
      </c>
      <c r="D38" s="17">
        <v>201729035</v>
      </c>
      <c r="E38" s="18">
        <v>511682056</v>
      </c>
      <c r="F38" s="6" t="s">
        <v>115</v>
      </c>
      <c r="G38" s="6" t="s">
        <v>1269</v>
      </c>
      <c r="H38" s="6"/>
      <c r="I38" s="17">
        <v>0.54</v>
      </c>
      <c r="J38" s="6" t="s">
        <v>171</v>
      </c>
      <c r="K38" s="6" t="s">
        <v>101</v>
      </c>
      <c r="L38" s="21">
        <v>0.05</v>
      </c>
      <c r="M38" s="8">
        <v>5.6300000000000003E-2</v>
      </c>
      <c r="N38" s="7">
        <v>1915.01</v>
      </c>
      <c r="O38" s="7">
        <v>99.89</v>
      </c>
      <c r="P38" s="7">
        <v>1.91</v>
      </c>
      <c r="Q38" s="8">
        <v>8.9999999999999998E-4</v>
      </c>
      <c r="R38" s="8">
        <v>0</v>
      </c>
    </row>
    <row r="39" spans="2:18">
      <c r="B39" s="6" t="s">
        <v>1338</v>
      </c>
      <c r="C39" s="6" t="s">
        <v>1260</v>
      </c>
      <c r="D39" s="17">
        <v>201717055</v>
      </c>
      <c r="E39" s="18">
        <v>511682056</v>
      </c>
      <c r="F39" s="6" t="s">
        <v>115</v>
      </c>
      <c r="G39" s="6" t="s">
        <v>1270</v>
      </c>
      <c r="H39" s="6"/>
      <c r="I39" s="17">
        <v>0.66</v>
      </c>
      <c r="J39" s="6" t="s">
        <v>171</v>
      </c>
      <c r="K39" s="6" t="s">
        <v>101</v>
      </c>
      <c r="L39" s="21">
        <v>0.05</v>
      </c>
      <c r="M39" s="8">
        <v>5.8799999999999998E-2</v>
      </c>
      <c r="N39" s="7">
        <v>2034.75</v>
      </c>
      <c r="O39" s="7">
        <v>99.7</v>
      </c>
      <c r="P39" s="7">
        <v>2.0299999999999998</v>
      </c>
      <c r="Q39" s="8">
        <v>1E-3</v>
      </c>
      <c r="R39" s="8">
        <v>0</v>
      </c>
    </row>
    <row r="40" spans="2:18">
      <c r="B40" s="6" t="s">
        <v>1338</v>
      </c>
      <c r="C40" s="6" t="s">
        <v>1260</v>
      </c>
      <c r="D40" s="17">
        <v>201705076</v>
      </c>
      <c r="E40" s="18">
        <v>511682056</v>
      </c>
      <c r="F40" s="6" t="s">
        <v>115</v>
      </c>
      <c r="G40" s="6" t="s">
        <v>1271</v>
      </c>
      <c r="H40" s="6"/>
      <c r="I40" s="17">
        <v>0.57999999999999996</v>
      </c>
      <c r="J40" s="6" t="s">
        <v>171</v>
      </c>
      <c r="K40" s="6" t="s">
        <v>101</v>
      </c>
      <c r="L40" s="21">
        <v>0.05</v>
      </c>
      <c r="M40" s="8">
        <v>6.2100000000000002E-2</v>
      </c>
      <c r="N40" s="7">
        <v>3303.52</v>
      </c>
      <c r="O40" s="7">
        <v>99.55</v>
      </c>
      <c r="P40" s="7">
        <v>3.29</v>
      </c>
      <c r="Q40" s="8">
        <v>1.6000000000000001E-3</v>
      </c>
      <c r="R40" s="8">
        <v>0</v>
      </c>
    </row>
    <row r="41" spans="2:18">
      <c r="B41" s="6" t="s">
        <v>1338</v>
      </c>
      <c r="C41" s="6" t="s">
        <v>1260</v>
      </c>
      <c r="D41" s="17">
        <v>201707304</v>
      </c>
      <c r="E41" s="18">
        <v>511682056</v>
      </c>
      <c r="F41" s="6" t="s">
        <v>115</v>
      </c>
      <c r="G41" s="6" t="s">
        <v>1272</v>
      </c>
      <c r="H41" s="6"/>
      <c r="I41" s="17">
        <v>0.7</v>
      </c>
      <c r="J41" s="6" t="s">
        <v>171</v>
      </c>
      <c r="K41" s="6" t="s">
        <v>101</v>
      </c>
      <c r="L41" s="21">
        <v>0.05</v>
      </c>
      <c r="M41" s="8">
        <v>5.9400000000000001E-2</v>
      </c>
      <c r="N41" s="7">
        <v>2762.08</v>
      </c>
      <c r="O41" s="7">
        <v>99.6</v>
      </c>
      <c r="P41" s="7">
        <v>2.75</v>
      </c>
      <c r="Q41" s="8">
        <v>1.2999999999999999E-3</v>
      </c>
      <c r="R41" s="8">
        <v>0</v>
      </c>
    </row>
    <row r="42" spans="2:18">
      <c r="B42" s="6" t="s">
        <v>1338</v>
      </c>
      <c r="C42" s="6" t="s">
        <v>1260</v>
      </c>
      <c r="D42" s="17">
        <v>201729100</v>
      </c>
      <c r="E42" s="18">
        <v>511682056</v>
      </c>
      <c r="F42" s="6" t="s">
        <v>115</v>
      </c>
      <c r="G42" s="6" t="s">
        <v>1273</v>
      </c>
      <c r="H42" s="6"/>
      <c r="I42" s="17">
        <v>0.82</v>
      </c>
      <c r="J42" s="6" t="s">
        <v>171</v>
      </c>
      <c r="K42" s="6" t="s">
        <v>101</v>
      </c>
      <c r="L42" s="21">
        <v>0.05</v>
      </c>
      <c r="M42" s="8">
        <v>7.0499999999999993E-2</v>
      </c>
      <c r="N42" s="7">
        <v>6326.73</v>
      </c>
      <c r="O42" s="7">
        <v>98.66</v>
      </c>
      <c r="P42" s="7">
        <v>6.24</v>
      </c>
      <c r="Q42" s="8">
        <v>3.0000000000000001E-3</v>
      </c>
      <c r="R42" s="8">
        <v>0</v>
      </c>
    </row>
    <row r="43" spans="2:18">
      <c r="B43" s="6" t="s">
        <v>1338</v>
      </c>
      <c r="C43" s="6" t="s">
        <v>1260</v>
      </c>
      <c r="D43" s="17">
        <v>201815016</v>
      </c>
      <c r="E43" s="18">
        <v>511682056</v>
      </c>
      <c r="F43" s="6" t="s">
        <v>115</v>
      </c>
      <c r="G43" s="6" t="s">
        <v>1152</v>
      </c>
      <c r="H43" s="6"/>
      <c r="I43" s="17">
        <v>0.89</v>
      </c>
      <c r="J43" s="6" t="s">
        <v>171</v>
      </c>
      <c r="K43" s="6" t="s">
        <v>101</v>
      </c>
      <c r="L43" s="21">
        <v>0.05</v>
      </c>
      <c r="M43" s="8">
        <v>7.9100000000000004E-2</v>
      </c>
      <c r="N43" s="7">
        <v>6520.35</v>
      </c>
      <c r="O43" s="7">
        <v>97.82</v>
      </c>
      <c r="P43" s="7">
        <v>6.38</v>
      </c>
      <c r="Q43" s="8">
        <v>3.0999999999999999E-3</v>
      </c>
      <c r="R43" s="8">
        <v>0</v>
      </c>
    </row>
    <row r="44" spans="2:18">
      <c r="B44" s="6" t="s">
        <v>1338</v>
      </c>
      <c r="C44" s="6" t="s">
        <v>1260</v>
      </c>
      <c r="D44" s="17">
        <v>20180717</v>
      </c>
      <c r="E44" s="18">
        <v>511682056</v>
      </c>
      <c r="F44" s="6" t="s">
        <v>115</v>
      </c>
      <c r="G44" s="6" t="s">
        <v>1274</v>
      </c>
      <c r="H44" s="6"/>
      <c r="I44" s="17">
        <v>1.1299999999999999</v>
      </c>
      <c r="J44" s="6" t="s">
        <v>171</v>
      </c>
      <c r="K44" s="6" t="s">
        <v>101</v>
      </c>
      <c r="L44" s="21">
        <v>0.05</v>
      </c>
      <c r="M44" s="8">
        <v>6.7299999999999999E-2</v>
      </c>
      <c r="N44" s="7">
        <v>13802.96</v>
      </c>
      <c r="O44" s="7">
        <v>98.44</v>
      </c>
      <c r="P44" s="7">
        <v>13.59</v>
      </c>
      <c r="Q44" s="8">
        <v>6.6E-3</v>
      </c>
      <c r="R44" s="8">
        <v>0</v>
      </c>
    </row>
    <row r="45" spans="2:18">
      <c r="B45" s="6" t="s">
        <v>1338</v>
      </c>
      <c r="C45" s="6" t="s">
        <v>1260</v>
      </c>
      <c r="D45" s="17">
        <v>201810231</v>
      </c>
      <c r="E45" s="18">
        <v>511682056</v>
      </c>
      <c r="F45" s="6" t="s">
        <v>115</v>
      </c>
      <c r="G45" s="6" t="s">
        <v>1274</v>
      </c>
      <c r="H45" s="6"/>
      <c r="I45" s="17">
        <v>1.31</v>
      </c>
      <c r="J45" s="6" t="s">
        <v>171</v>
      </c>
      <c r="K45" s="6" t="s">
        <v>101</v>
      </c>
      <c r="L45" s="21">
        <v>4.9153000000000002E-2</v>
      </c>
      <c r="M45" s="8">
        <v>6.2399999999999997E-2</v>
      </c>
      <c r="N45" s="7">
        <v>17806.46</v>
      </c>
      <c r="O45" s="7">
        <v>98.54</v>
      </c>
      <c r="P45" s="7">
        <v>17.55</v>
      </c>
      <c r="Q45" s="8">
        <v>8.5000000000000006E-3</v>
      </c>
      <c r="R45" s="8">
        <v>0</v>
      </c>
    </row>
    <row r="46" spans="2:18">
      <c r="B46" s="6" t="s">
        <v>1338</v>
      </c>
      <c r="C46" s="6" t="s">
        <v>1260</v>
      </c>
      <c r="D46" s="17">
        <v>201907011</v>
      </c>
      <c r="E46" s="18">
        <v>511682056</v>
      </c>
      <c r="F46" s="6" t="s">
        <v>115</v>
      </c>
      <c r="G46" s="6" t="s">
        <v>1275</v>
      </c>
      <c r="H46" s="6"/>
      <c r="I46" s="17">
        <v>1.62</v>
      </c>
      <c r="J46" s="6" t="s">
        <v>171</v>
      </c>
      <c r="K46" s="6" t="s">
        <v>101</v>
      </c>
      <c r="L46" s="21">
        <v>5.0735000000000002E-2</v>
      </c>
      <c r="M46" s="8">
        <v>6.3799999999999996E-2</v>
      </c>
      <c r="N46" s="7">
        <v>27076.55</v>
      </c>
      <c r="O46" s="7">
        <v>98.21</v>
      </c>
      <c r="P46" s="7">
        <v>26.59</v>
      </c>
      <c r="Q46" s="8">
        <v>1.29E-2</v>
      </c>
      <c r="R46" s="8">
        <v>1E-4</v>
      </c>
    </row>
    <row r="47" spans="2:18">
      <c r="B47" s="6" t="s">
        <v>1338</v>
      </c>
      <c r="C47" s="6" t="s">
        <v>1260</v>
      </c>
      <c r="D47" s="17">
        <v>201909041</v>
      </c>
      <c r="E47" s="18">
        <v>511682056</v>
      </c>
      <c r="F47" s="6" t="s">
        <v>115</v>
      </c>
      <c r="G47" s="6" t="s">
        <v>1276</v>
      </c>
      <c r="H47" s="6"/>
      <c r="I47" s="17">
        <v>1.71</v>
      </c>
      <c r="J47" s="6" t="s">
        <v>171</v>
      </c>
      <c r="K47" s="6" t="s">
        <v>101</v>
      </c>
      <c r="L47" s="21">
        <v>5.0735000000000002E-2</v>
      </c>
      <c r="M47" s="8">
        <v>5.1999999999999998E-2</v>
      </c>
      <c r="N47" s="7">
        <v>33834.71</v>
      </c>
      <c r="O47" s="7">
        <v>100</v>
      </c>
      <c r="P47" s="7">
        <v>33.83</v>
      </c>
      <c r="Q47" s="8">
        <v>1.6500000000000001E-2</v>
      </c>
      <c r="R47" s="8">
        <v>1E-4</v>
      </c>
    </row>
    <row r="48" spans="2:18">
      <c r="B48" s="6" t="s">
        <v>1338</v>
      </c>
      <c r="C48" s="6" t="s">
        <v>1260</v>
      </c>
      <c r="D48" s="17">
        <v>201912029</v>
      </c>
      <c r="E48" s="18">
        <v>511682056</v>
      </c>
      <c r="F48" s="6" t="s">
        <v>115</v>
      </c>
      <c r="G48" s="6" t="s">
        <v>1169</v>
      </c>
      <c r="H48" s="6"/>
      <c r="I48" s="17">
        <v>1.81</v>
      </c>
      <c r="J48" s="6" t="s">
        <v>171</v>
      </c>
      <c r="K48" s="6" t="s">
        <v>101</v>
      </c>
      <c r="L48" s="21">
        <v>5.0735000000000002E-2</v>
      </c>
      <c r="M48" s="8">
        <v>7.2099999999999997E-2</v>
      </c>
      <c r="N48" s="7">
        <v>31047.41</v>
      </c>
      <c r="O48" s="7">
        <v>96.61</v>
      </c>
      <c r="P48" s="7">
        <v>29.99</v>
      </c>
      <c r="Q48" s="8">
        <v>1.46E-2</v>
      </c>
      <c r="R48" s="8">
        <v>1E-4</v>
      </c>
    </row>
    <row r="49" spans="2:18">
      <c r="B49" s="6" t="s">
        <v>1338</v>
      </c>
      <c r="C49" s="6" t="s">
        <v>1260</v>
      </c>
      <c r="D49" s="17">
        <v>20180502</v>
      </c>
      <c r="E49" s="18">
        <v>511682056</v>
      </c>
      <c r="F49" s="6" t="s">
        <v>115</v>
      </c>
      <c r="G49" s="6" t="s">
        <v>1277</v>
      </c>
      <c r="H49" s="6"/>
      <c r="I49" s="17">
        <v>1.07</v>
      </c>
      <c r="J49" s="6" t="s">
        <v>171</v>
      </c>
      <c r="K49" s="6" t="s">
        <v>101</v>
      </c>
      <c r="L49" s="21">
        <v>4.9153000000000002E-2</v>
      </c>
      <c r="M49" s="8">
        <v>6.2199999999999998E-2</v>
      </c>
      <c r="N49" s="7">
        <v>10458.68</v>
      </c>
      <c r="O49" s="7">
        <v>98.85</v>
      </c>
      <c r="P49" s="7">
        <v>10.34</v>
      </c>
      <c r="Q49" s="8">
        <v>5.0000000000000001E-3</v>
      </c>
      <c r="R49" s="8">
        <v>0</v>
      </c>
    </row>
    <row r="50" spans="2:18">
      <c r="B50" s="13" t="s">
        <v>1278</v>
      </c>
      <c r="C50" s="13"/>
      <c r="D50" s="14"/>
      <c r="E50" s="13"/>
      <c r="F50" s="13"/>
      <c r="G50" s="13"/>
      <c r="H50" s="13"/>
      <c r="J50" s="13"/>
      <c r="K50" s="13"/>
      <c r="N50" s="15">
        <v>0</v>
      </c>
      <c r="P50" s="15">
        <v>0</v>
      </c>
      <c r="Q50" s="16">
        <v>0</v>
      </c>
      <c r="R50" s="16">
        <v>0</v>
      </c>
    </row>
    <row r="51" spans="2:18">
      <c r="B51" s="13" t="s">
        <v>1279</v>
      </c>
      <c r="C51" s="13"/>
      <c r="D51" s="14"/>
      <c r="E51" s="13"/>
      <c r="F51" s="13"/>
      <c r="G51" s="13"/>
      <c r="H51" s="13"/>
      <c r="J51" s="13"/>
      <c r="K51" s="13"/>
      <c r="N51" s="15">
        <v>0</v>
      </c>
      <c r="P51" s="15">
        <v>0</v>
      </c>
      <c r="Q51" s="16">
        <v>0</v>
      </c>
      <c r="R51" s="16">
        <v>0</v>
      </c>
    </row>
    <row r="52" spans="2:18">
      <c r="B52" s="13" t="s">
        <v>1280</v>
      </c>
      <c r="C52" s="13"/>
      <c r="D52" s="14"/>
      <c r="E52" s="13"/>
      <c r="F52" s="13"/>
      <c r="G52" s="13"/>
      <c r="H52" s="13"/>
      <c r="J52" s="13"/>
      <c r="K52" s="13"/>
      <c r="N52" s="15">
        <v>0</v>
      </c>
      <c r="P52" s="15">
        <v>0</v>
      </c>
      <c r="Q52" s="16">
        <v>0</v>
      </c>
      <c r="R52" s="16">
        <v>0</v>
      </c>
    </row>
    <row r="53" spans="2:18">
      <c r="B53" s="13" t="s">
        <v>1281</v>
      </c>
      <c r="C53" s="13"/>
      <c r="D53" s="14"/>
      <c r="E53" s="13"/>
      <c r="F53" s="13"/>
      <c r="G53" s="13"/>
      <c r="H53" s="13"/>
      <c r="J53" s="13"/>
      <c r="K53" s="13"/>
      <c r="N53" s="15">
        <v>0</v>
      </c>
      <c r="P53" s="15">
        <v>0</v>
      </c>
      <c r="Q53" s="16">
        <v>0</v>
      </c>
      <c r="R53" s="16">
        <v>0</v>
      </c>
    </row>
    <row r="54" spans="2:18">
      <c r="B54" s="13" t="s">
        <v>1282</v>
      </c>
      <c r="C54" s="13"/>
      <c r="D54" s="14"/>
      <c r="E54" s="13"/>
      <c r="F54" s="13"/>
      <c r="G54" s="13"/>
      <c r="H54" s="13"/>
      <c r="J54" s="13"/>
      <c r="K54" s="13"/>
      <c r="N54" s="15">
        <v>0</v>
      </c>
      <c r="P54" s="15">
        <v>0</v>
      </c>
      <c r="Q54" s="16">
        <v>0</v>
      </c>
      <c r="R54" s="16">
        <v>0</v>
      </c>
    </row>
    <row r="55" spans="2:18">
      <c r="B55" s="13" t="s">
        <v>1283</v>
      </c>
      <c r="C55" s="13"/>
      <c r="D55" s="14"/>
      <c r="E55" s="13"/>
      <c r="F55" s="13"/>
      <c r="G55" s="13"/>
      <c r="H55" s="13"/>
      <c r="J55" s="13"/>
      <c r="K55" s="13"/>
      <c r="N55" s="15">
        <v>0</v>
      </c>
      <c r="P55" s="15">
        <v>0</v>
      </c>
      <c r="Q55" s="16">
        <v>0</v>
      </c>
      <c r="R55" s="16">
        <v>0</v>
      </c>
    </row>
    <row r="56" spans="2:18" ht="13">
      <c r="B56" s="3" t="s">
        <v>1284</v>
      </c>
      <c r="C56" s="3"/>
      <c r="D56" s="12"/>
      <c r="E56" s="3"/>
      <c r="F56" s="3"/>
      <c r="G56" s="3"/>
      <c r="H56" s="3"/>
      <c r="J56" s="3"/>
      <c r="K56" s="3"/>
      <c r="N56" s="9">
        <v>0</v>
      </c>
      <c r="P56" s="9">
        <v>0</v>
      </c>
      <c r="Q56" s="10">
        <v>0</v>
      </c>
      <c r="R56" s="10">
        <v>0</v>
      </c>
    </row>
    <row r="57" spans="2:18">
      <c r="B57" s="13" t="s">
        <v>1257</v>
      </c>
      <c r="C57" s="13"/>
      <c r="D57" s="14"/>
      <c r="E57" s="13"/>
      <c r="F57" s="13"/>
      <c r="G57" s="13"/>
      <c r="H57" s="13"/>
      <c r="J57" s="13"/>
      <c r="K57" s="13"/>
      <c r="N57" s="15">
        <v>0</v>
      </c>
      <c r="P57" s="15">
        <v>0</v>
      </c>
      <c r="Q57" s="16">
        <v>0</v>
      </c>
      <c r="R57" s="16">
        <v>0</v>
      </c>
    </row>
    <row r="58" spans="2:18">
      <c r="B58" s="13" t="s">
        <v>1258</v>
      </c>
      <c r="C58" s="13"/>
      <c r="D58" s="14"/>
      <c r="E58" s="13"/>
      <c r="F58" s="13"/>
      <c r="G58" s="13"/>
      <c r="H58" s="13"/>
      <c r="J58" s="13"/>
      <c r="K58" s="13"/>
      <c r="N58" s="15">
        <v>0</v>
      </c>
      <c r="P58" s="15">
        <v>0</v>
      </c>
      <c r="Q58" s="16">
        <v>0</v>
      </c>
      <c r="R58" s="16">
        <v>0</v>
      </c>
    </row>
    <row r="59" spans="2:18">
      <c r="B59" s="13" t="s">
        <v>1259</v>
      </c>
      <c r="C59" s="13"/>
      <c r="D59" s="14"/>
      <c r="E59" s="13"/>
      <c r="F59" s="13"/>
      <c r="G59" s="13"/>
      <c r="H59" s="13"/>
      <c r="J59" s="13"/>
      <c r="K59" s="13"/>
      <c r="N59" s="15">
        <v>0</v>
      </c>
      <c r="P59" s="15">
        <v>0</v>
      </c>
      <c r="Q59" s="16">
        <v>0</v>
      </c>
      <c r="R59" s="16">
        <v>0</v>
      </c>
    </row>
    <row r="60" spans="2:18">
      <c r="B60" s="13" t="s">
        <v>1283</v>
      </c>
      <c r="C60" s="13"/>
      <c r="D60" s="14"/>
      <c r="E60" s="13"/>
      <c r="F60" s="13"/>
      <c r="G60" s="13"/>
      <c r="H60" s="13"/>
      <c r="J60" s="13"/>
      <c r="K60" s="13"/>
      <c r="N60" s="15">
        <v>0</v>
      </c>
      <c r="P60" s="15">
        <v>0</v>
      </c>
      <c r="Q60" s="16">
        <v>0</v>
      </c>
      <c r="R60" s="16">
        <v>0</v>
      </c>
    </row>
    <row r="63" spans="2:18">
      <c r="B63" s="6" t="s">
        <v>116</v>
      </c>
      <c r="C63" s="6"/>
      <c r="D63" s="17"/>
      <c r="E63" s="6"/>
      <c r="F63" s="6"/>
      <c r="G63" s="6"/>
      <c r="H63" s="6"/>
      <c r="J63" s="6"/>
      <c r="K63" s="6"/>
    </row>
    <row r="67" spans="2:2" ht="13">
      <c r="B67" s="5" t="s">
        <v>80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796875" defaultRowHeight="12.5"/>
  <cols>
    <col min="2" max="2" width="31.7265625" customWidth="1"/>
    <col min="3" max="3" width="12.7265625" customWidth="1"/>
    <col min="4" max="4" width="13.7265625" customWidth="1"/>
    <col min="5" max="5" width="8.7265625" customWidth="1"/>
    <col min="6" max="6" width="10.7265625" customWidth="1"/>
    <col min="7" max="7" width="6.7265625" customWidth="1"/>
    <col min="8" max="8" width="11.7265625" customWidth="1"/>
    <col min="9" max="9" width="14.7265625" customWidth="1"/>
    <col min="10" max="10" width="16.7265625" customWidth="1"/>
    <col min="11" max="11" width="11.7265625" customWidth="1"/>
    <col min="12" max="12" width="9.7265625" customWidth="1"/>
    <col min="13" max="13" width="12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1285</v>
      </c>
    </row>
    <row r="7" spans="2:15" ht="13">
      <c r="B7" s="3" t="s">
        <v>82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121</v>
      </c>
      <c r="H7" s="3" t="s">
        <v>87</v>
      </c>
      <c r="I7" s="3" t="s">
        <v>88</v>
      </c>
      <c r="J7" s="3" t="s">
        <v>89</v>
      </c>
      <c r="K7" s="3" t="s">
        <v>122</v>
      </c>
      <c r="L7" s="3" t="s">
        <v>43</v>
      </c>
      <c r="M7" s="3" t="s">
        <v>855</v>
      </c>
      <c r="N7" s="3" t="s">
        <v>125</v>
      </c>
      <c r="O7" s="3" t="s">
        <v>126</v>
      </c>
    </row>
    <row r="8" spans="2:15" ht="13">
      <c r="B8" s="4"/>
      <c r="C8" s="4"/>
      <c r="D8" s="4"/>
      <c r="E8" s="4"/>
      <c r="F8" s="4"/>
      <c r="G8" s="4" t="s">
        <v>128</v>
      </c>
      <c r="H8" s="4"/>
      <c r="I8" s="4" t="s">
        <v>93</v>
      </c>
      <c r="J8" s="4" t="s">
        <v>93</v>
      </c>
      <c r="K8" s="4" t="s">
        <v>129</v>
      </c>
      <c r="L8" s="4" t="s">
        <v>130</v>
      </c>
      <c r="M8" s="4" t="s">
        <v>94</v>
      </c>
      <c r="N8" s="4" t="s">
        <v>93</v>
      </c>
      <c r="O8" s="4" t="s">
        <v>93</v>
      </c>
    </row>
    <row r="10" spans="2:15" ht="13">
      <c r="B10" s="3" t="s">
        <v>1286</v>
      </c>
      <c r="C10" s="12"/>
      <c r="D10" s="3"/>
      <c r="E10" s="3"/>
      <c r="F10" s="3"/>
      <c r="H10" s="3"/>
      <c r="K10" s="9">
        <v>0</v>
      </c>
      <c r="M10" s="9">
        <v>0</v>
      </c>
      <c r="N10" s="10">
        <v>0</v>
      </c>
      <c r="O10" s="10">
        <v>0</v>
      </c>
    </row>
    <row r="11" spans="2:15" ht="13">
      <c r="B11" s="3" t="s">
        <v>96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1287</v>
      </c>
      <c r="C12" s="14"/>
      <c r="D12" s="13"/>
      <c r="E12" s="13"/>
      <c r="F12" s="13"/>
      <c r="H12" s="13"/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1112</v>
      </c>
      <c r="C13" s="14"/>
      <c r="D13" s="13"/>
      <c r="E13" s="13"/>
      <c r="F13" s="13"/>
      <c r="H13" s="13"/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1288</v>
      </c>
      <c r="C14" s="14"/>
      <c r="D14" s="13"/>
      <c r="E14" s="13"/>
      <c r="F14" s="13"/>
      <c r="H14" s="13"/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1289</v>
      </c>
      <c r="C15" s="14"/>
      <c r="D15" s="13"/>
      <c r="E15" s="13"/>
      <c r="F15" s="13"/>
      <c r="H15" s="13"/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709</v>
      </c>
      <c r="C16" s="14"/>
      <c r="D16" s="13"/>
      <c r="E16" s="13"/>
      <c r="F16" s="13"/>
      <c r="H16" s="13"/>
      <c r="K16" s="15">
        <v>0</v>
      </c>
      <c r="M16" s="15">
        <v>0</v>
      </c>
      <c r="N16" s="16">
        <v>0</v>
      </c>
      <c r="O16" s="16">
        <v>0</v>
      </c>
    </row>
    <row r="17" spans="2:15" ht="13">
      <c r="B17" s="3" t="s">
        <v>180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116</v>
      </c>
      <c r="C20" s="17"/>
      <c r="D20" s="6"/>
      <c r="E20" s="6"/>
      <c r="F20" s="6"/>
      <c r="H20" s="6"/>
    </row>
    <row r="24" spans="2:15" ht="13">
      <c r="B24" s="5" t="s">
        <v>80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topLeftCell="D7" workbookViewId="0">
      <selection activeCell="I15" sqref="I15"/>
    </sheetView>
  </sheetViews>
  <sheetFormatPr defaultColWidth="9.1796875" defaultRowHeight="12.5"/>
  <cols>
    <col min="2" max="2" width="24.7265625" customWidth="1"/>
    <col min="3" max="3" width="21.7265625" customWidth="1"/>
    <col min="4" max="4" width="12.7265625" customWidth="1"/>
    <col min="5" max="5" width="30.7265625" customWidth="1"/>
    <col min="6" max="6" width="15.7265625" customWidth="1"/>
    <col min="7" max="7" width="14.7265625" customWidth="1"/>
    <col min="8" max="8" width="27.7265625" customWidth="1"/>
    <col min="9" max="9" width="20.7265625" customWidth="1"/>
    <col min="10" max="10" width="13.7265625" customWidth="1"/>
  </cols>
  <sheetData>
    <row r="1" spans="2:10" ht="15.5">
      <c r="B1" s="1" t="s">
        <v>0</v>
      </c>
      <c r="C1" s="1" t="s">
        <v>1</v>
      </c>
    </row>
    <row r="2" spans="2:10" ht="15.5">
      <c r="B2" s="1" t="s">
        <v>2</v>
      </c>
      <c r="C2" s="1" t="s">
        <v>3</v>
      </c>
    </row>
    <row r="3" spans="2:10" ht="15.5">
      <c r="B3" s="1" t="s">
        <v>4</v>
      </c>
      <c r="C3" s="1" t="s">
        <v>5</v>
      </c>
    </row>
    <row r="4" spans="2:10" ht="15.5">
      <c r="B4" s="1" t="s">
        <v>6</v>
      </c>
      <c r="C4" s="1" t="s">
        <v>7</v>
      </c>
    </row>
    <row r="6" spans="2:10" ht="15.5">
      <c r="B6" s="2" t="s">
        <v>1290</v>
      </c>
    </row>
    <row r="7" spans="2:10" ht="13">
      <c r="B7" s="3" t="s">
        <v>82</v>
      </c>
      <c r="C7" s="3" t="s">
        <v>1291</v>
      </c>
      <c r="D7" s="3" t="s">
        <v>1292</v>
      </c>
      <c r="E7" s="3" t="s">
        <v>1293</v>
      </c>
      <c r="F7" s="3" t="s">
        <v>87</v>
      </c>
      <c r="G7" s="3" t="s">
        <v>1294</v>
      </c>
      <c r="H7" s="3" t="s">
        <v>91</v>
      </c>
      <c r="I7" s="3" t="s">
        <v>92</v>
      </c>
      <c r="J7" s="3" t="s">
        <v>1295</v>
      </c>
    </row>
    <row r="8" spans="2:10" ht="13">
      <c r="B8" s="4"/>
      <c r="C8" s="4"/>
      <c r="D8" s="4"/>
      <c r="E8" s="4" t="s">
        <v>128</v>
      </c>
      <c r="F8" s="4"/>
      <c r="G8" s="4" t="s">
        <v>94</v>
      </c>
      <c r="H8" s="4" t="s">
        <v>93</v>
      </c>
      <c r="I8" s="4" t="s">
        <v>93</v>
      </c>
      <c r="J8" s="4"/>
    </row>
    <row r="10" spans="2:10" ht="13">
      <c r="B10" s="3" t="s">
        <v>1296</v>
      </c>
      <c r="C10" s="3"/>
      <c r="D10" s="3"/>
      <c r="E10" s="12"/>
      <c r="F10" s="3"/>
      <c r="G10" s="9">
        <v>0</v>
      </c>
      <c r="H10" s="10">
        <v>0</v>
      </c>
      <c r="I10" s="10">
        <v>0</v>
      </c>
      <c r="J10" s="3"/>
    </row>
    <row r="11" spans="2:10" ht="13">
      <c r="B11" s="3" t="s">
        <v>1297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1298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1299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 ht="13">
      <c r="B14" s="3" t="s">
        <v>1300</v>
      </c>
      <c r="C14" s="3"/>
      <c r="D14" s="3"/>
      <c r="E14" s="12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1298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1299</v>
      </c>
      <c r="C16" s="13"/>
      <c r="D16" s="13"/>
      <c r="E16" s="14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116</v>
      </c>
      <c r="C19" s="6"/>
      <c r="D19" s="6"/>
      <c r="F19" s="6"/>
      <c r="J19" s="6"/>
    </row>
    <row r="23" spans="2:10" ht="13">
      <c r="B23" s="5" t="s">
        <v>80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796875" defaultRowHeight="12.5"/>
  <cols>
    <col min="2" max="2" width="30.7265625" customWidth="1"/>
    <col min="3" max="3" width="13.7265625" customWidth="1"/>
    <col min="4" max="4" width="8.7265625" customWidth="1"/>
    <col min="5" max="5" width="10.7265625" customWidth="1"/>
    <col min="6" max="6" width="11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1302</v>
      </c>
    </row>
    <row r="7" spans="2:11" ht="13">
      <c r="B7" s="3" t="s">
        <v>82</v>
      </c>
      <c r="C7" s="3" t="s">
        <v>84</v>
      </c>
      <c r="D7" s="3" t="s">
        <v>85</v>
      </c>
      <c r="E7" s="3" t="s">
        <v>86</v>
      </c>
      <c r="F7" s="3" t="s">
        <v>87</v>
      </c>
      <c r="G7" s="3" t="s">
        <v>88</v>
      </c>
      <c r="H7" s="3" t="s">
        <v>89</v>
      </c>
      <c r="I7" s="3" t="s">
        <v>855</v>
      </c>
      <c r="J7" s="3" t="s">
        <v>125</v>
      </c>
      <c r="K7" s="3" t="s">
        <v>126</v>
      </c>
    </row>
    <row r="8" spans="2:11" ht="13">
      <c r="B8" s="4"/>
      <c r="C8" s="4"/>
      <c r="D8" s="4"/>
      <c r="E8" s="4"/>
      <c r="F8" s="4"/>
      <c r="G8" s="4" t="s">
        <v>93</v>
      </c>
      <c r="H8" s="4" t="s">
        <v>93</v>
      </c>
      <c r="I8" s="4" t="s">
        <v>94</v>
      </c>
      <c r="J8" s="4" t="s">
        <v>93</v>
      </c>
      <c r="K8" s="4" t="s">
        <v>93</v>
      </c>
    </row>
    <row r="10" spans="2:11" ht="13">
      <c r="B10" s="3" t="s">
        <v>1303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 ht="13">
      <c r="B11" s="3" t="s">
        <v>96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 ht="13">
      <c r="B12" s="3" t="s">
        <v>113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116</v>
      </c>
      <c r="C15" s="6"/>
      <c r="D15" s="6"/>
      <c r="E15" s="6"/>
      <c r="F15" s="6"/>
    </row>
    <row r="19" spans="2:2" ht="13">
      <c r="B19" s="5" t="s">
        <v>80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5"/>
  <sheetViews>
    <sheetView rightToLeft="1" workbookViewId="0"/>
  </sheetViews>
  <sheetFormatPr defaultColWidth="9.1796875" defaultRowHeight="12.5"/>
  <cols>
    <col min="2" max="2" width="26.7265625" customWidth="1"/>
    <col min="3" max="3" width="12.7265625" customWidth="1"/>
    <col min="4" max="4" width="8.7265625" customWidth="1"/>
    <col min="5" max="5" width="10.7265625" customWidth="1"/>
    <col min="6" max="6" width="15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1304</v>
      </c>
    </row>
    <row r="7" spans="2:11" ht="13">
      <c r="B7" s="3" t="s">
        <v>82</v>
      </c>
      <c r="C7" s="3" t="s">
        <v>83</v>
      </c>
      <c r="D7" s="3" t="s">
        <v>85</v>
      </c>
      <c r="E7" s="3" t="s">
        <v>86</v>
      </c>
      <c r="F7" s="3" t="s">
        <v>87</v>
      </c>
      <c r="G7" s="3" t="s">
        <v>88</v>
      </c>
      <c r="H7" s="3" t="s">
        <v>89</v>
      </c>
      <c r="I7" s="3" t="s">
        <v>855</v>
      </c>
      <c r="J7" s="3" t="s">
        <v>125</v>
      </c>
      <c r="K7" s="3" t="s">
        <v>126</v>
      </c>
    </row>
    <row r="8" spans="2:11" ht="13">
      <c r="B8" s="4"/>
      <c r="C8" s="4"/>
      <c r="D8" s="4"/>
      <c r="E8" s="4"/>
      <c r="F8" s="4"/>
      <c r="G8" s="4" t="s">
        <v>93</v>
      </c>
      <c r="H8" s="4" t="s">
        <v>93</v>
      </c>
      <c r="I8" s="4" t="s">
        <v>94</v>
      </c>
      <c r="J8" s="4" t="s">
        <v>93</v>
      </c>
      <c r="K8" s="4" t="s">
        <v>93</v>
      </c>
    </row>
    <row r="10" spans="2:11" ht="13">
      <c r="B10" s="3" t="s">
        <v>1305</v>
      </c>
      <c r="C10" s="12"/>
      <c r="D10" s="3"/>
      <c r="E10" s="3"/>
      <c r="F10" s="3"/>
      <c r="I10" s="9">
        <v>32.14</v>
      </c>
      <c r="J10" s="10">
        <v>1</v>
      </c>
      <c r="K10" s="10">
        <v>1E-4</v>
      </c>
    </row>
    <row r="11" spans="2:11" ht="13">
      <c r="B11" s="3" t="s">
        <v>96</v>
      </c>
      <c r="C11" s="12"/>
      <c r="D11" s="3"/>
      <c r="E11" s="3"/>
      <c r="F11" s="3"/>
      <c r="I11" s="9">
        <v>0.98</v>
      </c>
      <c r="J11" s="10">
        <v>3.0499999999999999E-2</v>
      </c>
      <c r="K11" s="10">
        <v>0</v>
      </c>
    </row>
    <row r="12" spans="2:11">
      <c r="B12" s="6" t="s">
        <v>1306</v>
      </c>
      <c r="C12" s="17">
        <v>90000</v>
      </c>
      <c r="D12" s="6" t="s">
        <v>115</v>
      </c>
      <c r="E12" s="6"/>
      <c r="F12" s="6" t="s">
        <v>44</v>
      </c>
      <c r="I12" s="7">
        <v>0.98</v>
      </c>
      <c r="J12" s="8">
        <v>3.0499999999999999E-2</v>
      </c>
      <c r="K12" s="8">
        <v>0</v>
      </c>
    </row>
    <row r="13" spans="2:11">
      <c r="B13" s="6" t="s">
        <v>1307</v>
      </c>
      <c r="C13" s="17">
        <v>1115096</v>
      </c>
      <c r="D13" s="6" t="s">
        <v>115</v>
      </c>
      <c r="E13" s="6"/>
      <c r="F13" s="6" t="s">
        <v>101</v>
      </c>
      <c r="I13" s="7">
        <v>0</v>
      </c>
      <c r="J13" s="8">
        <v>0</v>
      </c>
      <c r="K13" s="8">
        <v>0</v>
      </c>
    </row>
    <row r="14" spans="2:11">
      <c r="B14" s="6" t="s">
        <v>1308</v>
      </c>
      <c r="C14" s="17">
        <v>1117548</v>
      </c>
      <c r="D14" s="6" t="s">
        <v>115</v>
      </c>
      <c r="E14" s="6"/>
      <c r="F14" s="6" t="s">
        <v>101</v>
      </c>
      <c r="I14" s="7">
        <v>0</v>
      </c>
      <c r="J14" s="8">
        <v>0</v>
      </c>
      <c r="K14" s="8">
        <v>0</v>
      </c>
    </row>
    <row r="15" spans="2:11" ht="13">
      <c r="B15" s="3" t="s">
        <v>113</v>
      </c>
      <c r="C15" s="12"/>
      <c r="D15" s="3"/>
      <c r="E15" s="3"/>
      <c r="F15" s="3"/>
      <c r="I15" s="9">
        <v>31.16</v>
      </c>
      <c r="J15" s="10">
        <v>0.96950000000000003</v>
      </c>
      <c r="K15" s="10">
        <v>1E-4</v>
      </c>
    </row>
    <row r="16" spans="2:11">
      <c r="B16" s="6" t="s">
        <v>1309</v>
      </c>
      <c r="C16" s="17">
        <v>201910247</v>
      </c>
      <c r="D16" s="6" t="s">
        <v>115</v>
      </c>
      <c r="E16" s="6"/>
      <c r="F16" s="6" t="s">
        <v>49</v>
      </c>
      <c r="I16" s="7">
        <v>18.5</v>
      </c>
      <c r="J16" s="8">
        <v>0.57569999999999999</v>
      </c>
      <c r="K16" s="8">
        <v>1E-4</v>
      </c>
    </row>
    <row r="17" spans="2:11">
      <c r="B17" s="6" t="s">
        <v>1310</v>
      </c>
      <c r="C17" s="17">
        <v>201701091</v>
      </c>
      <c r="D17" s="6" t="s">
        <v>115</v>
      </c>
      <c r="E17" s="6"/>
      <c r="F17" s="6" t="s">
        <v>49</v>
      </c>
      <c r="I17" s="7">
        <v>0.45</v>
      </c>
      <c r="J17" s="8">
        <v>1.3899999999999999E-2</v>
      </c>
      <c r="K17" s="8">
        <v>0</v>
      </c>
    </row>
    <row r="18" spans="2:11">
      <c r="B18" s="6" t="s">
        <v>1311</v>
      </c>
      <c r="C18" s="17">
        <v>201812310</v>
      </c>
      <c r="D18" s="6" t="s">
        <v>115</v>
      </c>
      <c r="E18" s="6"/>
      <c r="F18" s="6" t="s">
        <v>49</v>
      </c>
      <c r="I18" s="7">
        <v>12.21</v>
      </c>
      <c r="J18" s="8">
        <v>0.37990000000000002</v>
      </c>
      <c r="K18" s="8">
        <v>0</v>
      </c>
    </row>
    <row r="21" spans="2:11">
      <c r="B21" s="6" t="s">
        <v>116</v>
      </c>
      <c r="C21" s="17"/>
      <c r="D21" s="6"/>
      <c r="E21" s="6"/>
      <c r="F21" s="6"/>
    </row>
    <row r="25" spans="2:11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30"/>
  <sheetViews>
    <sheetView rightToLeft="1" workbookViewId="0">
      <selection sqref="A1:XFD1048576"/>
    </sheetView>
  </sheetViews>
  <sheetFormatPr defaultColWidth="9.1796875" defaultRowHeight="12.5"/>
  <cols>
    <col min="1" max="1" width="9.1796875" style="23"/>
    <col min="2" max="2" width="38.7265625" style="23" customWidth="1"/>
    <col min="3" max="3" width="17.7265625" style="23" customWidth="1"/>
    <col min="4" max="4" width="24.7265625" style="23" customWidth="1"/>
    <col min="5" max="16384" width="9.1796875" style="23"/>
  </cols>
  <sheetData>
    <row r="1" spans="2:4" ht="15.5">
      <c r="B1" s="1" t="s">
        <v>0</v>
      </c>
      <c r="C1" s="22">
        <v>43921</v>
      </c>
    </row>
    <row r="2" spans="2:4" ht="15.5">
      <c r="B2" s="1" t="s">
        <v>2</v>
      </c>
      <c r="C2" s="1" t="s">
        <v>3</v>
      </c>
    </row>
    <row r="3" spans="2:4" ht="15.5">
      <c r="B3" s="1" t="s">
        <v>4</v>
      </c>
      <c r="C3" s="1" t="s">
        <v>5</v>
      </c>
    </row>
    <row r="4" spans="2:4" ht="15.5">
      <c r="B4" s="1" t="s">
        <v>6</v>
      </c>
      <c r="C4" s="1" t="s">
        <v>7</v>
      </c>
    </row>
    <row r="6" spans="2:4" ht="15.5">
      <c r="B6" s="24" t="s">
        <v>1312</v>
      </c>
    </row>
    <row r="7" spans="2:4" ht="13">
      <c r="B7" s="3" t="s">
        <v>82</v>
      </c>
      <c r="C7" s="3" t="s">
        <v>1313</v>
      </c>
      <c r="D7" s="3" t="s">
        <v>1314</v>
      </c>
    </row>
    <row r="8" spans="2:4" ht="13">
      <c r="B8" s="25"/>
      <c r="C8" s="25" t="s">
        <v>94</v>
      </c>
      <c r="D8" s="25" t="s">
        <v>127</v>
      </c>
    </row>
    <row r="10" spans="2:4" ht="13">
      <c r="B10" s="3" t="s">
        <v>1315</v>
      </c>
      <c r="C10" s="28">
        <f>C11+C14</f>
        <v>10031.02369</v>
      </c>
      <c r="D10" s="28"/>
    </row>
    <row r="11" spans="2:4" ht="13">
      <c r="B11" s="3" t="s">
        <v>96</v>
      </c>
      <c r="C11" s="29">
        <f>SUM(C12:C13)</f>
        <v>889.02986999999996</v>
      </c>
      <c r="D11" s="30"/>
    </row>
    <row r="12" spans="2:4">
      <c r="B12" s="31" t="s">
        <v>1175</v>
      </c>
      <c r="C12" s="32">
        <v>265.07209</v>
      </c>
      <c r="D12" s="30"/>
    </row>
    <row r="13" spans="2:4">
      <c r="B13" s="31" t="s">
        <v>1325</v>
      </c>
      <c r="C13" s="32">
        <v>623.95777999999996</v>
      </c>
      <c r="D13" s="33"/>
    </row>
    <row r="14" spans="2:4" ht="13">
      <c r="B14" s="3" t="s">
        <v>113</v>
      </c>
      <c r="C14" s="29">
        <f>SUM(C15:C24)</f>
        <v>9141.9938199999997</v>
      </c>
      <c r="D14" s="30"/>
    </row>
    <row r="15" spans="2:4">
      <c r="B15" s="31" t="s">
        <v>1198</v>
      </c>
      <c r="C15" s="32">
        <v>660.85181</v>
      </c>
      <c r="D15" s="32"/>
    </row>
    <row r="16" spans="2:4">
      <c r="B16" s="31" t="s">
        <v>1326</v>
      </c>
      <c r="C16" s="32">
        <v>478.08348999999998</v>
      </c>
      <c r="D16" s="32"/>
    </row>
    <row r="17" spans="2:4">
      <c r="B17" s="31" t="s">
        <v>1327</v>
      </c>
      <c r="C17" s="32">
        <v>594.37992999999994</v>
      </c>
      <c r="D17" s="32"/>
    </row>
    <row r="18" spans="2:4">
      <c r="B18" s="31" t="s">
        <v>1328</v>
      </c>
      <c r="C18" s="32">
        <v>723.06354999999996</v>
      </c>
      <c r="D18" s="32"/>
    </row>
    <row r="19" spans="2:4">
      <c r="B19" s="31" t="s">
        <v>1329</v>
      </c>
      <c r="C19" s="32">
        <v>995.65773000000002</v>
      </c>
      <c r="D19" s="32"/>
    </row>
    <row r="20" spans="2:4">
      <c r="B20" s="31" t="s">
        <v>1330</v>
      </c>
      <c r="C20" s="32">
        <v>779.12334999999996</v>
      </c>
      <c r="D20" s="32"/>
    </row>
    <row r="21" spans="2:4">
      <c r="B21" s="31" t="s">
        <v>1187</v>
      </c>
      <c r="C21" s="32">
        <v>342.24</v>
      </c>
      <c r="D21" s="32"/>
    </row>
    <row r="22" spans="2:4">
      <c r="B22" s="31" t="s">
        <v>1331</v>
      </c>
      <c r="C22" s="32">
        <v>2169.6883699999998</v>
      </c>
      <c r="D22" s="32"/>
    </row>
    <row r="23" spans="2:4">
      <c r="B23" s="31" t="s">
        <v>1189</v>
      </c>
      <c r="C23" s="32">
        <v>532.12008000000003</v>
      </c>
      <c r="D23" s="32"/>
    </row>
    <row r="24" spans="2:4">
      <c r="B24" s="31" t="s">
        <v>1185</v>
      </c>
      <c r="C24" s="32">
        <v>1866.7855099999999</v>
      </c>
      <c r="D24" s="32"/>
    </row>
    <row r="25" spans="2:4">
      <c r="B25" s="34"/>
      <c r="C25" s="34"/>
      <c r="D25" s="32"/>
    </row>
    <row r="26" spans="2:4">
      <c r="B26" s="31" t="s">
        <v>116</v>
      </c>
      <c r="C26" s="31"/>
      <c r="D26" s="31"/>
    </row>
    <row r="30" spans="2:4" ht="13">
      <c r="B30" s="35" t="s">
        <v>80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1316</v>
      </c>
    </row>
    <row r="7" spans="2:16" ht="13">
      <c r="B7" s="3" t="s">
        <v>82</v>
      </c>
      <c r="C7" s="3" t="s">
        <v>83</v>
      </c>
      <c r="D7" s="3" t="s">
        <v>176</v>
      </c>
      <c r="E7" s="3" t="s">
        <v>85</v>
      </c>
      <c r="F7" s="3" t="s">
        <v>86</v>
      </c>
      <c r="G7" s="3" t="s">
        <v>120</v>
      </c>
      <c r="H7" s="3" t="s">
        <v>121</v>
      </c>
      <c r="I7" s="3" t="s">
        <v>87</v>
      </c>
      <c r="J7" s="3" t="s">
        <v>88</v>
      </c>
      <c r="K7" s="3" t="s">
        <v>1317</v>
      </c>
      <c r="L7" s="3" t="s">
        <v>122</v>
      </c>
      <c r="M7" s="3" t="s">
        <v>1318</v>
      </c>
      <c r="N7" s="3" t="s">
        <v>124</v>
      </c>
      <c r="O7" s="3" t="s">
        <v>125</v>
      </c>
      <c r="P7" s="3" t="s">
        <v>126</v>
      </c>
    </row>
    <row r="8" spans="2:16" ht="13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93</v>
      </c>
      <c r="K8" s="4" t="s">
        <v>93</v>
      </c>
      <c r="L8" s="4" t="s">
        <v>129</v>
      </c>
      <c r="M8" s="4" t="s">
        <v>94</v>
      </c>
      <c r="N8" s="4" t="s">
        <v>93</v>
      </c>
      <c r="O8" s="4" t="s">
        <v>93</v>
      </c>
      <c r="P8" s="4" t="s">
        <v>93</v>
      </c>
    </row>
    <row r="10" spans="2:16" ht="13">
      <c r="B10" s="3" t="s">
        <v>1319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96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178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179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709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181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182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1320</v>
      </c>
    </row>
    <row r="7" spans="2:16" ht="13">
      <c r="B7" s="3" t="s">
        <v>82</v>
      </c>
      <c r="C7" s="3" t="s">
        <v>83</v>
      </c>
      <c r="D7" s="3" t="s">
        <v>176</v>
      </c>
      <c r="E7" s="3" t="s">
        <v>85</v>
      </c>
      <c r="F7" s="3" t="s">
        <v>86</v>
      </c>
      <c r="G7" s="3" t="s">
        <v>120</v>
      </c>
      <c r="H7" s="3" t="s">
        <v>121</v>
      </c>
      <c r="I7" s="3" t="s">
        <v>87</v>
      </c>
      <c r="J7" s="3" t="s">
        <v>88</v>
      </c>
      <c r="K7" s="3" t="s">
        <v>1317</v>
      </c>
      <c r="L7" s="3" t="s">
        <v>122</v>
      </c>
      <c r="M7" s="3" t="s">
        <v>1318</v>
      </c>
      <c r="N7" s="3" t="s">
        <v>124</v>
      </c>
      <c r="O7" s="3" t="s">
        <v>125</v>
      </c>
      <c r="P7" s="3" t="s">
        <v>126</v>
      </c>
    </row>
    <row r="8" spans="2:16" ht="13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93</v>
      </c>
      <c r="K8" s="4" t="s">
        <v>93</v>
      </c>
      <c r="L8" s="4" t="s">
        <v>129</v>
      </c>
      <c r="M8" s="4" t="s">
        <v>94</v>
      </c>
      <c r="N8" s="4" t="s">
        <v>93</v>
      </c>
      <c r="O8" s="4" t="s">
        <v>93</v>
      </c>
      <c r="P8" s="4" t="s">
        <v>93</v>
      </c>
    </row>
    <row r="10" spans="2:16" ht="13">
      <c r="B10" s="3" t="s">
        <v>1321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1322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178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179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709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181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182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6"/>
  <sheetViews>
    <sheetView rightToLeft="1" workbookViewId="0"/>
  </sheetViews>
  <sheetFormatPr defaultColWidth="9.1796875" defaultRowHeight="12.5"/>
  <cols>
    <col min="2" max="2" width="44.7265625" customWidth="1"/>
    <col min="3" max="3" width="15.7265625" customWidth="1"/>
    <col min="4" max="4" width="12.7265625" customWidth="1"/>
    <col min="5" max="5" width="8.7265625" customWidth="1"/>
    <col min="6" max="6" width="10.7265625" customWidth="1"/>
    <col min="7" max="7" width="14.7265625" customWidth="1"/>
    <col min="8" max="8" width="8.7265625" customWidth="1"/>
    <col min="9" max="9" width="15.7265625" customWidth="1"/>
    <col min="10" max="10" width="14.7265625" customWidth="1"/>
    <col min="11" max="12" width="16.7265625" customWidth="1"/>
    <col min="13" max="13" width="9.7265625" customWidth="1"/>
    <col min="14" max="14" width="21.7265625" customWidth="1"/>
    <col min="15" max="15" width="12.7265625" customWidth="1"/>
    <col min="16" max="16" width="24.7265625" customWidth="1"/>
    <col min="17" max="17" width="26.7265625" customWidth="1"/>
    <col min="18" max="18" width="23.7265625" customWidth="1"/>
  </cols>
  <sheetData>
    <row r="1" spans="2:18" ht="15.5">
      <c r="B1" s="1" t="s">
        <v>0</v>
      </c>
      <c r="C1" s="1" t="s">
        <v>1</v>
      </c>
    </row>
    <row r="2" spans="2:18" ht="15.5">
      <c r="B2" s="1" t="s">
        <v>2</v>
      </c>
      <c r="C2" s="1" t="s">
        <v>3</v>
      </c>
    </row>
    <row r="3" spans="2:18" ht="15.5">
      <c r="B3" s="1" t="s">
        <v>4</v>
      </c>
      <c r="C3" s="1" t="s">
        <v>5</v>
      </c>
    </row>
    <row r="4" spans="2:18" ht="15.5">
      <c r="B4" s="1" t="s">
        <v>6</v>
      </c>
      <c r="C4" s="1" t="s">
        <v>7</v>
      </c>
    </row>
    <row r="6" spans="2:18" ht="15.5">
      <c r="B6" s="2" t="s">
        <v>117</v>
      </c>
    </row>
    <row r="7" spans="2:18" ht="15.5">
      <c r="B7" s="2" t="s">
        <v>118</v>
      </c>
    </row>
    <row r="8" spans="2:18" ht="13">
      <c r="B8" s="3" t="s">
        <v>82</v>
      </c>
      <c r="C8" s="3" t="s">
        <v>83</v>
      </c>
      <c r="D8" s="3" t="s">
        <v>119</v>
      </c>
      <c r="E8" s="3" t="s">
        <v>85</v>
      </c>
      <c r="F8" s="3" t="s">
        <v>86</v>
      </c>
      <c r="G8" s="3" t="s">
        <v>120</v>
      </c>
      <c r="H8" s="3" t="s">
        <v>121</v>
      </c>
      <c r="I8" s="3" t="s">
        <v>87</v>
      </c>
      <c r="J8" s="3" t="s">
        <v>88</v>
      </c>
      <c r="K8" s="3" t="s">
        <v>89</v>
      </c>
      <c r="L8" s="3" t="s">
        <v>122</v>
      </c>
      <c r="M8" s="3" t="s">
        <v>43</v>
      </c>
      <c r="N8" s="3" t="s">
        <v>123</v>
      </c>
      <c r="O8" s="3" t="s">
        <v>90</v>
      </c>
      <c r="P8" s="3" t="s">
        <v>124</v>
      </c>
      <c r="Q8" s="3" t="s">
        <v>125</v>
      </c>
      <c r="R8" s="3" t="s">
        <v>126</v>
      </c>
    </row>
    <row r="9" spans="2:18" ht="13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93</v>
      </c>
      <c r="K9" s="4" t="s">
        <v>93</v>
      </c>
      <c r="L9" s="4" t="s">
        <v>129</v>
      </c>
      <c r="M9" s="4" t="s">
        <v>130</v>
      </c>
      <c r="N9" s="4" t="s">
        <v>94</v>
      </c>
      <c r="O9" s="4" t="s">
        <v>94</v>
      </c>
      <c r="P9" s="4" t="s">
        <v>93</v>
      </c>
      <c r="Q9" s="4" t="s">
        <v>93</v>
      </c>
      <c r="R9" s="4" t="s">
        <v>93</v>
      </c>
    </row>
    <row r="11" spans="2:18" ht="13">
      <c r="B11" s="3" t="s">
        <v>131</v>
      </c>
      <c r="C11" s="12"/>
      <c r="D11" s="19"/>
      <c r="E11" s="3"/>
      <c r="F11" s="3"/>
      <c r="G11" s="3"/>
      <c r="H11" s="12">
        <v>5.62</v>
      </c>
      <c r="I11" s="3"/>
      <c r="K11" s="10">
        <v>4.1000000000000003E-3</v>
      </c>
      <c r="L11" s="9">
        <v>29444198</v>
      </c>
      <c r="O11" s="9">
        <v>36462.9</v>
      </c>
      <c r="Q11" s="10">
        <v>1</v>
      </c>
      <c r="R11" s="10">
        <v>0.1017</v>
      </c>
    </row>
    <row r="12" spans="2:18" ht="13">
      <c r="B12" s="3" t="s">
        <v>96</v>
      </c>
      <c r="C12" s="12"/>
      <c r="D12" s="19"/>
      <c r="E12" s="3"/>
      <c r="F12" s="3"/>
      <c r="G12" s="3"/>
      <c r="H12" s="12">
        <v>5.85</v>
      </c>
      <c r="I12" s="3"/>
      <c r="K12" s="10">
        <v>4.3E-3</v>
      </c>
      <c r="L12" s="9">
        <v>28809198</v>
      </c>
      <c r="O12" s="9">
        <v>34104.800000000003</v>
      </c>
      <c r="Q12" s="10">
        <v>0.93530000000000002</v>
      </c>
      <c r="R12" s="10">
        <v>9.5100000000000004E-2</v>
      </c>
    </row>
    <row r="13" spans="2:18">
      <c r="B13" s="13" t="s">
        <v>132</v>
      </c>
      <c r="C13" s="14"/>
      <c r="D13" s="20"/>
      <c r="E13" s="13"/>
      <c r="F13" s="13"/>
      <c r="G13" s="13"/>
      <c r="H13" s="14">
        <v>5.91</v>
      </c>
      <c r="I13" s="13"/>
      <c r="K13" s="16">
        <v>1.1999999999999999E-3</v>
      </c>
      <c r="L13" s="15">
        <v>14691968</v>
      </c>
      <c r="O13" s="15">
        <v>18143.82</v>
      </c>
      <c r="Q13" s="16">
        <v>0.49759999999999999</v>
      </c>
      <c r="R13" s="16">
        <v>5.0599999999999999E-2</v>
      </c>
    </row>
    <row r="14" spans="2:18">
      <c r="B14" s="13" t="s">
        <v>133</v>
      </c>
      <c r="C14" s="14"/>
      <c r="D14" s="20"/>
      <c r="E14" s="13"/>
      <c r="F14" s="13"/>
      <c r="G14" s="13"/>
      <c r="H14" s="14">
        <v>5.91</v>
      </c>
      <c r="I14" s="13"/>
      <c r="K14" s="16">
        <v>1.1999999999999999E-3</v>
      </c>
      <c r="L14" s="15">
        <v>14691968</v>
      </c>
      <c r="O14" s="15">
        <v>18143.82</v>
      </c>
      <c r="Q14" s="16">
        <v>0.49759999999999999</v>
      </c>
      <c r="R14" s="16">
        <v>5.0599999999999999E-2</v>
      </c>
    </row>
    <row r="15" spans="2:18">
      <c r="B15" s="6" t="s">
        <v>134</v>
      </c>
      <c r="C15" s="17">
        <v>9590332</v>
      </c>
      <c r="D15" s="18" t="s">
        <v>135</v>
      </c>
      <c r="E15" s="6" t="s">
        <v>136</v>
      </c>
      <c r="F15" s="6"/>
      <c r="G15" s="6"/>
      <c r="H15" s="17">
        <v>1.29</v>
      </c>
      <c r="I15" s="6" t="s">
        <v>101</v>
      </c>
      <c r="J15" s="21">
        <v>0.04</v>
      </c>
      <c r="K15" s="8">
        <v>9.1999999999999998E-3</v>
      </c>
      <c r="L15" s="7">
        <v>1112066</v>
      </c>
      <c r="M15" s="7">
        <v>139.44999999999999</v>
      </c>
      <c r="N15" s="7">
        <v>0</v>
      </c>
      <c r="O15" s="7">
        <v>1550.78</v>
      </c>
      <c r="P15" s="8">
        <v>1E-4</v>
      </c>
      <c r="Q15" s="8">
        <v>4.2500000000000003E-2</v>
      </c>
      <c r="R15" s="8">
        <v>4.3E-3</v>
      </c>
    </row>
    <row r="16" spans="2:18">
      <c r="B16" s="6" t="s">
        <v>137</v>
      </c>
      <c r="C16" s="17">
        <v>9590431</v>
      </c>
      <c r="D16" s="18" t="s">
        <v>135</v>
      </c>
      <c r="E16" s="6" t="s">
        <v>136</v>
      </c>
      <c r="F16" s="6"/>
      <c r="G16" s="6"/>
      <c r="H16" s="17">
        <v>4</v>
      </c>
      <c r="I16" s="6" t="s">
        <v>101</v>
      </c>
      <c r="J16" s="21">
        <v>0.04</v>
      </c>
      <c r="K16" s="8">
        <v>-1E-3</v>
      </c>
      <c r="L16" s="7">
        <v>1555757</v>
      </c>
      <c r="M16" s="7">
        <v>149</v>
      </c>
      <c r="N16" s="7">
        <v>0</v>
      </c>
      <c r="O16" s="7">
        <v>2318.08</v>
      </c>
      <c r="P16" s="8">
        <v>1E-4</v>
      </c>
      <c r="Q16" s="8">
        <v>6.3600000000000004E-2</v>
      </c>
      <c r="R16" s="8">
        <v>6.4999999999999997E-3</v>
      </c>
    </row>
    <row r="17" spans="2:18">
      <c r="B17" s="6" t="s">
        <v>138</v>
      </c>
      <c r="C17" s="17">
        <v>1157023</v>
      </c>
      <c r="D17" s="18" t="s">
        <v>135</v>
      </c>
      <c r="E17" s="6" t="s">
        <v>136</v>
      </c>
      <c r="F17" s="6"/>
      <c r="G17" s="6"/>
      <c r="H17" s="17">
        <v>8.9499999999999993</v>
      </c>
      <c r="I17" s="6" t="s">
        <v>101</v>
      </c>
      <c r="J17" s="21">
        <v>5.0000000000000001E-3</v>
      </c>
      <c r="K17" s="8">
        <v>-8.0000000000000004E-4</v>
      </c>
      <c r="L17" s="7">
        <v>1015334</v>
      </c>
      <c r="M17" s="7">
        <v>106</v>
      </c>
      <c r="N17" s="7">
        <v>0</v>
      </c>
      <c r="O17" s="7">
        <v>1076.25</v>
      </c>
      <c r="P17" s="8">
        <v>1E-4</v>
      </c>
      <c r="Q17" s="8">
        <v>2.9499999999999998E-2</v>
      </c>
      <c r="R17" s="8">
        <v>3.0000000000000001E-3</v>
      </c>
    </row>
    <row r="18" spans="2:18">
      <c r="B18" s="6" t="s">
        <v>139</v>
      </c>
      <c r="C18" s="17">
        <v>1140847</v>
      </c>
      <c r="D18" s="18" t="s">
        <v>135</v>
      </c>
      <c r="E18" s="6" t="s">
        <v>136</v>
      </c>
      <c r="F18" s="6"/>
      <c r="G18" s="6"/>
      <c r="H18" s="17">
        <v>6.97</v>
      </c>
      <c r="I18" s="6" t="s">
        <v>101</v>
      </c>
      <c r="J18" s="21">
        <v>7.4999999999999997E-3</v>
      </c>
      <c r="K18" s="8">
        <v>-5.9999999999999995E-4</v>
      </c>
      <c r="L18" s="7">
        <v>811458</v>
      </c>
      <c r="M18" s="7">
        <v>107.7</v>
      </c>
      <c r="N18" s="7">
        <v>0</v>
      </c>
      <c r="O18" s="7">
        <v>873.94</v>
      </c>
      <c r="P18" s="8">
        <v>1E-4</v>
      </c>
      <c r="Q18" s="8">
        <v>2.4E-2</v>
      </c>
      <c r="R18" s="8">
        <v>2.3999999999999998E-3</v>
      </c>
    </row>
    <row r="19" spans="2:18">
      <c r="B19" s="6" t="s">
        <v>140</v>
      </c>
      <c r="C19" s="17">
        <v>1097708</v>
      </c>
      <c r="D19" s="18" t="s">
        <v>135</v>
      </c>
      <c r="E19" s="6" t="s">
        <v>136</v>
      </c>
      <c r="F19" s="6"/>
      <c r="G19" s="6"/>
      <c r="H19" s="17">
        <v>12.89</v>
      </c>
      <c r="I19" s="6" t="s">
        <v>101</v>
      </c>
      <c r="J19" s="21">
        <v>0.04</v>
      </c>
      <c r="K19" s="8">
        <v>1.4E-3</v>
      </c>
      <c r="L19" s="7">
        <v>932183</v>
      </c>
      <c r="M19" s="7">
        <v>196.5</v>
      </c>
      <c r="N19" s="7">
        <v>0</v>
      </c>
      <c r="O19" s="7">
        <v>1831.74</v>
      </c>
      <c r="P19" s="8">
        <v>1E-4</v>
      </c>
      <c r="Q19" s="8">
        <v>5.0200000000000002E-2</v>
      </c>
      <c r="R19" s="8">
        <v>5.1000000000000004E-3</v>
      </c>
    </row>
    <row r="20" spans="2:18">
      <c r="B20" s="6" t="s">
        <v>141</v>
      </c>
      <c r="C20" s="17">
        <v>1134865</v>
      </c>
      <c r="D20" s="18" t="s">
        <v>135</v>
      </c>
      <c r="E20" s="6" t="s">
        <v>136</v>
      </c>
      <c r="F20" s="6"/>
      <c r="G20" s="6"/>
      <c r="H20" s="17">
        <v>22.36</v>
      </c>
      <c r="I20" s="6" t="s">
        <v>101</v>
      </c>
      <c r="J20" s="21">
        <v>0.01</v>
      </c>
      <c r="K20" s="8">
        <v>6.0000000000000001E-3</v>
      </c>
      <c r="L20" s="7">
        <v>216500</v>
      </c>
      <c r="M20" s="7">
        <v>111.32</v>
      </c>
      <c r="N20" s="7">
        <v>0</v>
      </c>
      <c r="O20" s="7">
        <v>241.01</v>
      </c>
      <c r="P20" s="8">
        <v>0</v>
      </c>
      <c r="Q20" s="8">
        <v>6.6E-3</v>
      </c>
      <c r="R20" s="8">
        <v>6.9999999999999999E-4</v>
      </c>
    </row>
    <row r="21" spans="2:18">
      <c r="B21" s="6" t="s">
        <v>142</v>
      </c>
      <c r="C21" s="17">
        <v>1120583</v>
      </c>
      <c r="D21" s="18" t="s">
        <v>135</v>
      </c>
      <c r="E21" s="6" t="s">
        <v>136</v>
      </c>
      <c r="F21" s="6"/>
      <c r="G21" s="6"/>
      <c r="H21" s="17">
        <v>17.329999999999998</v>
      </c>
      <c r="I21" s="6" t="s">
        <v>101</v>
      </c>
      <c r="J21" s="21">
        <v>2.75E-2</v>
      </c>
      <c r="K21" s="8">
        <v>3.0000000000000001E-3</v>
      </c>
      <c r="L21" s="7">
        <v>665973</v>
      </c>
      <c r="M21" s="7">
        <v>163.28</v>
      </c>
      <c r="N21" s="7">
        <v>0</v>
      </c>
      <c r="O21" s="7">
        <v>1087.4000000000001</v>
      </c>
      <c r="P21" s="8">
        <v>0</v>
      </c>
      <c r="Q21" s="8">
        <v>2.98E-2</v>
      </c>
      <c r="R21" s="8">
        <v>3.0000000000000001E-3</v>
      </c>
    </row>
    <row r="22" spans="2:18">
      <c r="B22" s="6" t="s">
        <v>143</v>
      </c>
      <c r="C22" s="17">
        <v>1124056</v>
      </c>
      <c r="D22" s="18" t="s">
        <v>135</v>
      </c>
      <c r="E22" s="6" t="s">
        <v>136</v>
      </c>
      <c r="F22" s="6"/>
      <c r="G22" s="6"/>
      <c r="H22" s="17">
        <v>2.42</v>
      </c>
      <c r="I22" s="6" t="s">
        <v>101</v>
      </c>
      <c r="J22" s="21">
        <v>2.75E-2</v>
      </c>
      <c r="K22" s="8">
        <v>1.2999999999999999E-3</v>
      </c>
      <c r="L22" s="7">
        <v>3781166</v>
      </c>
      <c r="M22" s="7">
        <v>111.99</v>
      </c>
      <c r="N22" s="7">
        <v>0</v>
      </c>
      <c r="O22" s="7">
        <v>4234.53</v>
      </c>
      <c r="P22" s="8">
        <v>2.0000000000000001E-4</v>
      </c>
      <c r="Q22" s="8">
        <v>0.11609999999999999</v>
      </c>
      <c r="R22" s="8">
        <v>1.18E-2</v>
      </c>
    </row>
    <row r="23" spans="2:18">
      <c r="B23" s="6" t="s">
        <v>144</v>
      </c>
      <c r="C23" s="17">
        <v>1128081</v>
      </c>
      <c r="D23" s="18" t="s">
        <v>135</v>
      </c>
      <c r="E23" s="6" t="s">
        <v>136</v>
      </c>
      <c r="F23" s="6"/>
      <c r="G23" s="6"/>
      <c r="H23" s="17">
        <v>3.4</v>
      </c>
      <c r="I23" s="6" t="s">
        <v>101</v>
      </c>
      <c r="J23" s="21">
        <v>1.7500000000000002E-2</v>
      </c>
      <c r="K23" s="8">
        <v>5.9999999999999995E-4</v>
      </c>
      <c r="L23" s="7">
        <v>2176983</v>
      </c>
      <c r="M23" s="7">
        <v>108.8</v>
      </c>
      <c r="N23" s="7">
        <v>0</v>
      </c>
      <c r="O23" s="7">
        <v>2368.56</v>
      </c>
      <c r="P23" s="8">
        <v>1E-4</v>
      </c>
      <c r="Q23" s="8">
        <v>6.5000000000000002E-2</v>
      </c>
      <c r="R23" s="8">
        <v>6.6E-3</v>
      </c>
    </row>
    <row r="24" spans="2:18">
      <c r="B24" s="6" t="s">
        <v>145</v>
      </c>
      <c r="C24" s="17">
        <v>1135912</v>
      </c>
      <c r="D24" s="18" t="s">
        <v>135</v>
      </c>
      <c r="E24" s="6" t="s">
        <v>136</v>
      </c>
      <c r="F24" s="6"/>
      <c r="G24" s="6"/>
      <c r="H24" s="17">
        <v>5.48</v>
      </c>
      <c r="I24" s="6" t="s">
        <v>101</v>
      </c>
      <c r="J24" s="21">
        <v>7.4999999999999997E-3</v>
      </c>
      <c r="K24" s="8">
        <v>-8.9999999999999998E-4</v>
      </c>
      <c r="L24" s="7">
        <v>2424548</v>
      </c>
      <c r="M24" s="7">
        <v>105.65</v>
      </c>
      <c r="N24" s="7">
        <v>0</v>
      </c>
      <c r="O24" s="7">
        <v>2561.5300000000002</v>
      </c>
      <c r="P24" s="8">
        <v>2.0000000000000001E-4</v>
      </c>
      <c r="Q24" s="8">
        <v>7.0300000000000001E-2</v>
      </c>
      <c r="R24" s="8">
        <v>7.1000000000000004E-3</v>
      </c>
    </row>
    <row r="25" spans="2:18">
      <c r="B25" s="13" t="s">
        <v>146</v>
      </c>
      <c r="C25" s="14"/>
      <c r="D25" s="20"/>
      <c r="E25" s="13"/>
      <c r="F25" s="13"/>
      <c r="G25" s="13"/>
      <c r="H25" s="14">
        <v>5.77</v>
      </c>
      <c r="I25" s="13"/>
      <c r="K25" s="16">
        <v>7.7000000000000002E-3</v>
      </c>
      <c r="L25" s="15">
        <v>14117230</v>
      </c>
      <c r="O25" s="15">
        <v>15960.98</v>
      </c>
      <c r="Q25" s="16">
        <v>0.43769999999999998</v>
      </c>
      <c r="R25" s="16">
        <v>4.4499999999999998E-2</v>
      </c>
    </row>
    <row r="26" spans="2:18">
      <c r="B26" s="13" t="s">
        <v>147</v>
      </c>
      <c r="C26" s="14"/>
      <c r="D26" s="20"/>
      <c r="E26" s="13"/>
      <c r="F26" s="13"/>
      <c r="G26" s="13"/>
      <c r="H26" s="14">
        <v>0.26</v>
      </c>
      <c r="I26" s="13"/>
      <c r="K26" s="16">
        <v>3.0999999999999999E-3</v>
      </c>
      <c r="L26" s="15">
        <v>1337398</v>
      </c>
      <c r="O26" s="15">
        <v>1336.64</v>
      </c>
      <c r="Q26" s="16">
        <v>3.6700000000000003E-2</v>
      </c>
      <c r="R26" s="16">
        <v>3.7000000000000002E-3</v>
      </c>
    </row>
    <row r="27" spans="2:18">
      <c r="B27" s="6" t="s">
        <v>148</v>
      </c>
      <c r="C27" s="17">
        <v>8200610</v>
      </c>
      <c r="D27" s="18" t="s">
        <v>135</v>
      </c>
      <c r="E27" s="6" t="s">
        <v>136</v>
      </c>
      <c r="F27" s="6"/>
      <c r="G27" s="6"/>
      <c r="H27" s="17">
        <v>0.17</v>
      </c>
      <c r="I27" s="6" t="s">
        <v>101</v>
      </c>
      <c r="K27" s="8">
        <v>2.3E-3</v>
      </c>
      <c r="L27" s="7">
        <v>82398</v>
      </c>
      <c r="M27" s="7">
        <v>99.96</v>
      </c>
      <c r="N27" s="7">
        <v>0</v>
      </c>
      <c r="O27" s="7">
        <v>82.37</v>
      </c>
      <c r="P27" s="8">
        <v>0</v>
      </c>
      <c r="Q27" s="8">
        <v>2.3E-3</v>
      </c>
      <c r="R27" s="8">
        <v>2.0000000000000001E-4</v>
      </c>
    </row>
    <row r="28" spans="2:18">
      <c r="B28" s="6" t="s">
        <v>149</v>
      </c>
      <c r="C28" s="17">
        <v>8200917</v>
      </c>
      <c r="D28" s="18" t="s">
        <v>135</v>
      </c>
      <c r="E28" s="6" t="s">
        <v>136</v>
      </c>
      <c r="F28" s="6"/>
      <c r="G28" s="6"/>
      <c r="H28" s="17">
        <v>0.42</v>
      </c>
      <c r="I28" s="6" t="s">
        <v>101</v>
      </c>
      <c r="K28" s="8">
        <v>2.0999999999999999E-3</v>
      </c>
      <c r="L28" s="7">
        <v>750000</v>
      </c>
      <c r="M28" s="7">
        <v>99.91</v>
      </c>
      <c r="N28" s="7">
        <v>0</v>
      </c>
      <c r="O28" s="7">
        <v>749.33</v>
      </c>
      <c r="P28" s="8">
        <v>1E-4</v>
      </c>
      <c r="Q28" s="8">
        <v>2.06E-2</v>
      </c>
      <c r="R28" s="8">
        <v>2.0999999999999999E-3</v>
      </c>
    </row>
    <row r="29" spans="2:18">
      <c r="B29" s="6" t="s">
        <v>150</v>
      </c>
      <c r="C29" s="17">
        <v>8200420</v>
      </c>
      <c r="D29" s="18" t="s">
        <v>135</v>
      </c>
      <c r="E29" s="6" t="s">
        <v>136</v>
      </c>
      <c r="F29" s="6"/>
      <c r="G29" s="6"/>
      <c r="H29" s="17">
        <v>0.02</v>
      </c>
      <c r="I29" s="6" t="s">
        <v>101</v>
      </c>
      <c r="K29" s="8">
        <v>4.5999999999999999E-3</v>
      </c>
      <c r="L29" s="7">
        <v>505000</v>
      </c>
      <c r="M29" s="7">
        <v>99.99</v>
      </c>
      <c r="N29" s="7">
        <v>0</v>
      </c>
      <c r="O29" s="7">
        <v>504.95</v>
      </c>
      <c r="P29" s="8">
        <v>0</v>
      </c>
      <c r="Q29" s="8">
        <v>1.38E-2</v>
      </c>
      <c r="R29" s="8">
        <v>1.4E-3</v>
      </c>
    </row>
    <row r="30" spans="2:18">
      <c r="B30" s="13" t="s">
        <v>151</v>
      </c>
      <c r="C30" s="14"/>
      <c r="D30" s="20"/>
      <c r="E30" s="13"/>
      <c r="F30" s="13"/>
      <c r="G30" s="13"/>
      <c r="H30" s="14">
        <v>6.29</v>
      </c>
      <c r="I30" s="13"/>
      <c r="K30" s="16">
        <v>8.5000000000000006E-3</v>
      </c>
      <c r="L30" s="15">
        <v>11775170</v>
      </c>
      <c r="O30" s="15">
        <v>13635.45</v>
      </c>
      <c r="Q30" s="16">
        <v>0.374</v>
      </c>
      <c r="R30" s="16">
        <v>3.7999999999999999E-2</v>
      </c>
    </row>
    <row r="31" spans="2:18">
      <c r="B31" s="6" t="s">
        <v>152</v>
      </c>
      <c r="C31" s="17">
        <v>1142223</v>
      </c>
      <c r="D31" s="18" t="s">
        <v>135</v>
      </c>
      <c r="E31" s="6" t="s">
        <v>136</v>
      </c>
      <c r="F31" s="6"/>
      <c r="G31" s="6"/>
      <c r="H31" s="17">
        <v>0.84</v>
      </c>
      <c r="I31" s="6" t="s">
        <v>101</v>
      </c>
      <c r="J31" s="21">
        <v>5.0000000000000001E-3</v>
      </c>
      <c r="K31" s="8">
        <v>2.3999999999999998E-3</v>
      </c>
      <c r="L31" s="7">
        <v>992933</v>
      </c>
      <c r="M31" s="7">
        <v>100.3</v>
      </c>
      <c r="N31" s="7">
        <v>0</v>
      </c>
      <c r="O31" s="7">
        <v>995.91</v>
      </c>
      <c r="P31" s="8">
        <v>1E-4</v>
      </c>
      <c r="Q31" s="8">
        <v>2.7300000000000001E-2</v>
      </c>
      <c r="R31" s="8">
        <v>2.8E-3</v>
      </c>
    </row>
    <row r="32" spans="2:18">
      <c r="B32" s="6" t="s">
        <v>153</v>
      </c>
      <c r="C32" s="17">
        <v>1140193</v>
      </c>
      <c r="D32" s="18" t="s">
        <v>135</v>
      </c>
      <c r="E32" s="6" t="s">
        <v>136</v>
      </c>
      <c r="F32" s="6"/>
      <c r="G32" s="6"/>
      <c r="H32" s="17">
        <v>18.8</v>
      </c>
      <c r="I32" s="6" t="s">
        <v>101</v>
      </c>
      <c r="J32" s="21">
        <v>3.7499999999999999E-2</v>
      </c>
      <c r="K32" s="8">
        <v>2.1299999999999999E-2</v>
      </c>
      <c r="L32" s="7">
        <v>854393</v>
      </c>
      <c r="M32" s="7">
        <v>132.96</v>
      </c>
      <c r="N32" s="7">
        <v>0</v>
      </c>
      <c r="O32" s="7">
        <v>1136</v>
      </c>
      <c r="P32" s="8">
        <v>1E-4</v>
      </c>
      <c r="Q32" s="8">
        <v>3.1199999999999999E-2</v>
      </c>
      <c r="R32" s="8">
        <v>3.2000000000000002E-3</v>
      </c>
    </row>
    <row r="33" spans="2:18">
      <c r="B33" s="6" t="s">
        <v>154</v>
      </c>
      <c r="C33" s="17">
        <v>1150879</v>
      </c>
      <c r="D33" s="18" t="s">
        <v>135</v>
      </c>
      <c r="E33" s="6" t="s">
        <v>136</v>
      </c>
      <c r="F33" s="6"/>
      <c r="G33" s="6"/>
      <c r="H33" s="17">
        <v>7.79</v>
      </c>
      <c r="I33" s="6" t="s">
        <v>101</v>
      </c>
      <c r="J33" s="21">
        <v>2.2499999999999999E-2</v>
      </c>
      <c r="K33" s="8">
        <v>1.01E-2</v>
      </c>
      <c r="L33" s="7">
        <v>2927100</v>
      </c>
      <c r="M33" s="7">
        <v>111.19</v>
      </c>
      <c r="N33" s="7">
        <v>0</v>
      </c>
      <c r="O33" s="7">
        <v>3254.64</v>
      </c>
      <c r="P33" s="8">
        <v>2.0000000000000001E-4</v>
      </c>
      <c r="Q33" s="8">
        <v>8.9300000000000004E-2</v>
      </c>
      <c r="R33" s="8">
        <v>9.1000000000000004E-3</v>
      </c>
    </row>
    <row r="34" spans="2:18">
      <c r="B34" s="6" t="s">
        <v>155</v>
      </c>
      <c r="C34" s="17">
        <v>1141225</v>
      </c>
      <c r="D34" s="18" t="s">
        <v>135</v>
      </c>
      <c r="E34" s="6" t="s">
        <v>136</v>
      </c>
      <c r="F34" s="6"/>
      <c r="G34" s="6"/>
      <c r="H34" s="17">
        <v>2.63</v>
      </c>
      <c r="I34" s="6" t="s">
        <v>101</v>
      </c>
      <c r="J34" s="21">
        <v>1.2500000000000001E-2</v>
      </c>
      <c r="K34" s="8">
        <v>4.4000000000000003E-3</v>
      </c>
      <c r="L34" s="7">
        <v>27000</v>
      </c>
      <c r="M34" s="7">
        <v>102.56</v>
      </c>
      <c r="N34" s="7">
        <v>0</v>
      </c>
      <c r="O34" s="7">
        <v>27.69</v>
      </c>
      <c r="P34" s="8">
        <v>0</v>
      </c>
      <c r="Q34" s="8">
        <v>8.0000000000000004E-4</v>
      </c>
      <c r="R34" s="8">
        <v>1E-4</v>
      </c>
    </row>
    <row r="35" spans="2:18">
      <c r="B35" s="6" t="s">
        <v>156</v>
      </c>
      <c r="C35" s="17">
        <v>1123272</v>
      </c>
      <c r="D35" s="18" t="s">
        <v>135</v>
      </c>
      <c r="E35" s="6" t="s">
        <v>136</v>
      </c>
      <c r="F35" s="6"/>
      <c r="G35" s="6"/>
      <c r="H35" s="17">
        <v>1.79</v>
      </c>
      <c r="I35" s="6" t="s">
        <v>101</v>
      </c>
      <c r="J35" s="21">
        <v>5.5E-2</v>
      </c>
      <c r="K35" s="8">
        <v>3.5999999999999999E-3</v>
      </c>
      <c r="L35" s="7">
        <v>1928511</v>
      </c>
      <c r="M35" s="7">
        <v>110.31</v>
      </c>
      <c r="N35" s="7">
        <v>0</v>
      </c>
      <c r="O35" s="7">
        <v>2127.34</v>
      </c>
      <c r="P35" s="8">
        <v>1E-4</v>
      </c>
      <c r="Q35" s="8">
        <v>5.8299999999999998E-2</v>
      </c>
      <c r="R35" s="8">
        <v>5.8999999999999999E-3</v>
      </c>
    </row>
    <row r="36" spans="2:18">
      <c r="B36" s="6" t="s">
        <v>157</v>
      </c>
      <c r="C36" s="17">
        <v>1125400</v>
      </c>
      <c r="D36" s="18" t="s">
        <v>135</v>
      </c>
      <c r="E36" s="6" t="s">
        <v>136</v>
      </c>
      <c r="F36" s="6"/>
      <c r="G36" s="6"/>
      <c r="H36" s="17">
        <v>15.12</v>
      </c>
      <c r="I36" s="6" t="s">
        <v>101</v>
      </c>
      <c r="J36" s="21">
        <v>5.5E-2</v>
      </c>
      <c r="K36" s="8">
        <v>1.89E-2</v>
      </c>
      <c r="L36" s="7">
        <v>571596</v>
      </c>
      <c r="M36" s="7">
        <v>165.1</v>
      </c>
      <c r="N36" s="7">
        <v>0</v>
      </c>
      <c r="O36" s="7">
        <v>943.71</v>
      </c>
      <c r="P36" s="8">
        <v>0</v>
      </c>
      <c r="Q36" s="8">
        <v>2.5899999999999999E-2</v>
      </c>
      <c r="R36" s="8">
        <v>2.5999999999999999E-3</v>
      </c>
    </row>
    <row r="37" spans="2:18">
      <c r="B37" s="6" t="s">
        <v>158</v>
      </c>
      <c r="C37" s="17">
        <v>1126747</v>
      </c>
      <c r="D37" s="18" t="s">
        <v>135</v>
      </c>
      <c r="E37" s="6" t="s">
        <v>136</v>
      </c>
      <c r="F37" s="6"/>
      <c r="G37" s="6"/>
      <c r="H37" s="17">
        <v>2.89</v>
      </c>
      <c r="I37" s="6" t="s">
        <v>101</v>
      </c>
      <c r="J37" s="21">
        <v>4.2500000000000003E-2</v>
      </c>
      <c r="K37" s="8">
        <v>4.8999999999999998E-3</v>
      </c>
      <c r="L37" s="7">
        <v>888299</v>
      </c>
      <c r="M37" s="7">
        <v>111.16</v>
      </c>
      <c r="N37" s="7">
        <v>0</v>
      </c>
      <c r="O37" s="7">
        <v>987.43</v>
      </c>
      <c r="P37" s="8">
        <v>1E-4</v>
      </c>
      <c r="Q37" s="8">
        <v>2.7099999999999999E-2</v>
      </c>
      <c r="R37" s="8">
        <v>2.8E-3</v>
      </c>
    </row>
    <row r="38" spans="2:18">
      <c r="B38" s="6" t="s">
        <v>159</v>
      </c>
      <c r="C38" s="17">
        <v>1130848</v>
      </c>
      <c r="D38" s="18" t="s">
        <v>135</v>
      </c>
      <c r="E38" s="6" t="s">
        <v>136</v>
      </c>
      <c r="F38" s="6"/>
      <c r="G38" s="6"/>
      <c r="H38" s="17">
        <v>3.8</v>
      </c>
      <c r="I38" s="6" t="s">
        <v>101</v>
      </c>
      <c r="J38" s="21">
        <v>3.7499999999999999E-2</v>
      </c>
      <c r="K38" s="8">
        <v>5.4999999999999997E-3</v>
      </c>
      <c r="L38" s="7">
        <v>1115426</v>
      </c>
      <c r="M38" s="7">
        <v>112.64</v>
      </c>
      <c r="N38" s="7">
        <v>0</v>
      </c>
      <c r="O38" s="7">
        <v>1256.42</v>
      </c>
      <c r="P38" s="8">
        <v>1E-4</v>
      </c>
      <c r="Q38" s="8">
        <v>3.4500000000000003E-2</v>
      </c>
      <c r="R38" s="8">
        <v>3.5000000000000001E-3</v>
      </c>
    </row>
    <row r="39" spans="2:18">
      <c r="B39" s="6" t="s">
        <v>160</v>
      </c>
      <c r="C39" s="17">
        <v>1139344</v>
      </c>
      <c r="D39" s="18" t="s">
        <v>135</v>
      </c>
      <c r="E39" s="6" t="s">
        <v>136</v>
      </c>
      <c r="F39" s="6"/>
      <c r="G39" s="6"/>
      <c r="H39" s="17">
        <v>6.62</v>
      </c>
      <c r="I39" s="6" t="s">
        <v>101</v>
      </c>
      <c r="J39" s="21">
        <v>0.02</v>
      </c>
      <c r="K39" s="8">
        <v>8.8999999999999999E-3</v>
      </c>
      <c r="L39" s="7">
        <v>117550</v>
      </c>
      <c r="M39" s="7">
        <v>107.5</v>
      </c>
      <c r="N39" s="7">
        <v>0</v>
      </c>
      <c r="O39" s="7">
        <v>126.37</v>
      </c>
      <c r="P39" s="8">
        <v>0</v>
      </c>
      <c r="Q39" s="8">
        <v>3.5000000000000001E-3</v>
      </c>
      <c r="R39" s="8">
        <v>4.0000000000000002E-4</v>
      </c>
    </row>
    <row r="40" spans="2:18">
      <c r="B40" s="6" t="s">
        <v>161</v>
      </c>
      <c r="C40" s="17">
        <v>1138130</v>
      </c>
      <c r="D40" s="18" t="s">
        <v>135</v>
      </c>
      <c r="E40" s="6" t="s">
        <v>136</v>
      </c>
      <c r="F40" s="6"/>
      <c r="G40" s="6"/>
      <c r="H40" s="17">
        <v>1.07</v>
      </c>
      <c r="I40" s="6" t="s">
        <v>101</v>
      </c>
      <c r="J40" s="21">
        <v>0.01</v>
      </c>
      <c r="K40" s="8">
        <v>2.5000000000000001E-3</v>
      </c>
      <c r="L40" s="7">
        <v>826723</v>
      </c>
      <c r="M40" s="7">
        <v>101.73</v>
      </c>
      <c r="N40" s="7">
        <v>0</v>
      </c>
      <c r="O40" s="7">
        <v>841.03</v>
      </c>
      <c r="P40" s="8">
        <v>1E-4</v>
      </c>
      <c r="Q40" s="8">
        <v>2.3099999999999999E-2</v>
      </c>
      <c r="R40" s="8">
        <v>2.3E-3</v>
      </c>
    </row>
    <row r="41" spans="2:18">
      <c r="B41" s="6" t="s">
        <v>162</v>
      </c>
      <c r="C41" s="17">
        <v>1135557</v>
      </c>
      <c r="D41" s="18" t="s">
        <v>135</v>
      </c>
      <c r="E41" s="6" t="s">
        <v>136</v>
      </c>
      <c r="F41" s="6"/>
      <c r="G41" s="6"/>
      <c r="H41" s="17">
        <v>5.18</v>
      </c>
      <c r="I41" s="6" t="s">
        <v>101</v>
      </c>
      <c r="J41" s="21">
        <v>1.7500000000000002E-2</v>
      </c>
      <c r="K41" s="8">
        <v>7.4000000000000003E-3</v>
      </c>
      <c r="L41" s="7">
        <v>500000</v>
      </c>
      <c r="M41" s="7">
        <v>106.39</v>
      </c>
      <c r="N41" s="7">
        <v>0</v>
      </c>
      <c r="O41" s="7">
        <v>531.95000000000005</v>
      </c>
      <c r="P41" s="8">
        <v>0</v>
      </c>
      <c r="Q41" s="8">
        <v>1.46E-2</v>
      </c>
      <c r="R41" s="8">
        <v>1.5E-3</v>
      </c>
    </row>
    <row r="42" spans="2:18">
      <c r="B42" s="6" t="s">
        <v>163</v>
      </c>
      <c r="C42" s="17">
        <v>1099456</v>
      </c>
      <c r="D42" s="18" t="s">
        <v>135</v>
      </c>
      <c r="E42" s="6" t="s">
        <v>136</v>
      </c>
      <c r="F42" s="6"/>
      <c r="G42" s="6"/>
      <c r="H42" s="17">
        <v>5.64</v>
      </c>
      <c r="I42" s="6" t="s">
        <v>101</v>
      </c>
      <c r="J42" s="21">
        <v>6.25E-2</v>
      </c>
      <c r="K42" s="8">
        <v>8.3000000000000001E-3</v>
      </c>
      <c r="L42" s="7">
        <v>1025639</v>
      </c>
      <c r="M42" s="7">
        <v>137.18</v>
      </c>
      <c r="N42" s="7">
        <v>0</v>
      </c>
      <c r="O42" s="7">
        <v>1406.97</v>
      </c>
      <c r="P42" s="8">
        <v>1E-4</v>
      </c>
      <c r="Q42" s="8">
        <v>3.8600000000000002E-2</v>
      </c>
      <c r="R42" s="8">
        <v>3.8999999999999998E-3</v>
      </c>
    </row>
    <row r="43" spans="2:18">
      <c r="B43" s="13" t="s">
        <v>164</v>
      </c>
      <c r="C43" s="14"/>
      <c r="D43" s="20"/>
      <c r="E43" s="13"/>
      <c r="F43" s="13"/>
      <c r="G43" s="13"/>
      <c r="H43" s="14">
        <v>6.14</v>
      </c>
      <c r="I43" s="13"/>
      <c r="K43" s="16">
        <v>3.8999999999999998E-3</v>
      </c>
      <c r="L43" s="15">
        <v>1004662</v>
      </c>
      <c r="O43" s="15">
        <v>988.89</v>
      </c>
      <c r="Q43" s="16">
        <v>2.7099999999999999E-2</v>
      </c>
      <c r="R43" s="16">
        <v>2.8E-3</v>
      </c>
    </row>
    <row r="44" spans="2:18">
      <c r="B44" s="6" t="s">
        <v>165</v>
      </c>
      <c r="C44" s="17">
        <v>1141795</v>
      </c>
      <c r="D44" s="18" t="s">
        <v>135</v>
      </c>
      <c r="E44" s="6" t="s">
        <v>136</v>
      </c>
      <c r="F44" s="6"/>
      <c r="G44" s="6"/>
      <c r="H44" s="17">
        <v>6.14</v>
      </c>
      <c r="I44" s="6" t="s">
        <v>101</v>
      </c>
      <c r="J44" s="21">
        <v>1.2960000000000001E-3</v>
      </c>
      <c r="K44" s="8">
        <v>3.8999999999999998E-3</v>
      </c>
      <c r="L44" s="7">
        <v>1004662</v>
      </c>
      <c r="M44" s="7">
        <v>98.43</v>
      </c>
      <c r="N44" s="7">
        <v>0</v>
      </c>
      <c r="O44" s="7">
        <v>988.89</v>
      </c>
      <c r="P44" s="8">
        <v>1E-4</v>
      </c>
      <c r="Q44" s="8">
        <v>2.7099999999999999E-2</v>
      </c>
      <c r="R44" s="8">
        <v>2.8E-3</v>
      </c>
    </row>
    <row r="45" spans="2:18">
      <c r="B45" s="13" t="s">
        <v>166</v>
      </c>
      <c r="C45" s="14"/>
      <c r="D45" s="20"/>
      <c r="E45" s="13"/>
      <c r="F45" s="13"/>
      <c r="G45" s="13"/>
      <c r="I45" s="13"/>
      <c r="L45" s="15">
        <v>0</v>
      </c>
      <c r="O45" s="15">
        <v>0</v>
      </c>
      <c r="Q45" s="16">
        <v>0</v>
      </c>
      <c r="R45" s="16">
        <v>0</v>
      </c>
    </row>
    <row r="46" spans="2:18" ht="13">
      <c r="B46" s="3" t="s">
        <v>113</v>
      </c>
      <c r="C46" s="12"/>
      <c r="D46" s="19"/>
      <c r="E46" s="3"/>
      <c r="F46" s="3"/>
      <c r="G46" s="3"/>
      <c r="H46" s="12">
        <v>2.37</v>
      </c>
      <c r="I46" s="3"/>
      <c r="K46" s="10">
        <v>2.0999999999999999E-3</v>
      </c>
      <c r="L46" s="9">
        <v>635000</v>
      </c>
      <c r="O46" s="9">
        <v>2358.1</v>
      </c>
      <c r="Q46" s="10">
        <v>6.4699999999999994E-2</v>
      </c>
      <c r="R46" s="10">
        <v>6.6E-3</v>
      </c>
    </row>
    <row r="47" spans="2:18">
      <c r="B47" s="13" t="s">
        <v>167</v>
      </c>
      <c r="C47" s="14"/>
      <c r="D47" s="20"/>
      <c r="E47" s="13"/>
      <c r="F47" s="13"/>
      <c r="G47" s="13"/>
      <c r="I47" s="13"/>
      <c r="L47" s="15">
        <v>0</v>
      </c>
      <c r="O47" s="15">
        <v>0</v>
      </c>
      <c r="Q47" s="16">
        <v>0</v>
      </c>
      <c r="R47" s="16">
        <v>0</v>
      </c>
    </row>
    <row r="48" spans="2:18">
      <c r="B48" s="13" t="s">
        <v>168</v>
      </c>
      <c r="C48" s="14"/>
      <c r="D48" s="20"/>
      <c r="E48" s="13"/>
      <c r="F48" s="13"/>
      <c r="G48" s="13"/>
      <c r="H48" s="14">
        <v>2.37</v>
      </c>
      <c r="I48" s="13"/>
      <c r="K48" s="16">
        <v>2.0999999999999999E-3</v>
      </c>
      <c r="L48" s="15">
        <v>635000</v>
      </c>
      <c r="O48" s="15">
        <v>2358.1</v>
      </c>
      <c r="Q48" s="16">
        <v>6.4699999999999994E-2</v>
      </c>
      <c r="R48" s="16">
        <v>6.6E-3</v>
      </c>
    </row>
    <row r="49" spans="2:18">
      <c r="B49" s="6" t="s">
        <v>169</v>
      </c>
      <c r="C49" s="17" t="s">
        <v>170</v>
      </c>
      <c r="D49" s="18" t="s">
        <v>171</v>
      </c>
      <c r="E49" s="6" t="s">
        <v>172</v>
      </c>
      <c r="F49" s="6" t="s">
        <v>173</v>
      </c>
      <c r="G49" s="6"/>
      <c r="H49" s="17">
        <v>2.37</v>
      </c>
      <c r="I49" s="6" t="s">
        <v>44</v>
      </c>
      <c r="J49" s="21">
        <v>1.8749999999999999E-2</v>
      </c>
      <c r="K49" s="8">
        <v>2.0999999999999999E-3</v>
      </c>
      <c r="L49" s="7">
        <v>635000</v>
      </c>
      <c r="M49" s="7">
        <v>104.17</v>
      </c>
      <c r="N49" s="7">
        <v>0</v>
      </c>
      <c r="O49" s="7">
        <v>2358.1</v>
      </c>
      <c r="P49" s="8">
        <v>2.1899999999999999E-2</v>
      </c>
      <c r="Q49" s="8">
        <v>6.4699999999999994E-2</v>
      </c>
      <c r="R49" s="8">
        <v>6.6E-3</v>
      </c>
    </row>
    <row r="52" spans="2:18">
      <c r="B52" s="6" t="s">
        <v>116</v>
      </c>
      <c r="C52" s="17"/>
      <c r="D52" s="18"/>
      <c r="E52" s="6"/>
      <c r="F52" s="6"/>
      <c r="G52" s="6"/>
      <c r="I52" s="6"/>
    </row>
    <row r="56" spans="2:18" ht="13">
      <c r="B56" s="5" t="s">
        <v>80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796875" defaultRowHeight="12.5"/>
  <cols>
    <col min="2" max="2" width="36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1323</v>
      </c>
    </row>
    <row r="7" spans="2:16" ht="13">
      <c r="B7" s="3" t="s">
        <v>82</v>
      </c>
      <c r="C7" s="3" t="s">
        <v>83</v>
      </c>
      <c r="D7" s="3" t="s">
        <v>176</v>
      </c>
      <c r="E7" s="3" t="s">
        <v>85</v>
      </c>
      <c r="F7" s="3" t="s">
        <v>86</v>
      </c>
      <c r="G7" s="3" t="s">
        <v>120</v>
      </c>
      <c r="H7" s="3" t="s">
        <v>121</v>
      </c>
      <c r="I7" s="3" t="s">
        <v>87</v>
      </c>
      <c r="J7" s="3" t="s">
        <v>88</v>
      </c>
      <c r="K7" s="3" t="s">
        <v>1317</v>
      </c>
      <c r="L7" s="3" t="s">
        <v>122</v>
      </c>
      <c r="M7" s="3" t="s">
        <v>1318</v>
      </c>
      <c r="N7" s="3" t="s">
        <v>124</v>
      </c>
      <c r="O7" s="3" t="s">
        <v>125</v>
      </c>
      <c r="P7" s="3" t="s">
        <v>126</v>
      </c>
    </row>
    <row r="8" spans="2:16" ht="13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93</v>
      </c>
      <c r="K8" s="4" t="s">
        <v>93</v>
      </c>
      <c r="L8" s="4" t="s">
        <v>129</v>
      </c>
      <c r="M8" s="4" t="s">
        <v>94</v>
      </c>
      <c r="N8" s="4" t="s">
        <v>93</v>
      </c>
      <c r="O8" s="4" t="s">
        <v>93</v>
      </c>
      <c r="P8" s="4" t="s">
        <v>93</v>
      </c>
    </row>
    <row r="10" spans="2:16" ht="13">
      <c r="B10" s="3" t="s">
        <v>1324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1322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178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179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709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181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182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796875" defaultRowHeight="12.5"/>
  <cols>
    <col min="2" max="2" width="30.7265625" customWidth="1"/>
    <col min="3" max="4" width="12.7265625" customWidth="1"/>
    <col min="5" max="5" width="11.7265625" customWidth="1"/>
    <col min="6" max="6" width="13.7265625" customWidth="1"/>
    <col min="7" max="7" width="11.7265625" customWidth="1"/>
    <col min="8" max="8" width="8.7265625" customWidth="1"/>
    <col min="9" max="9" width="10.7265625" customWidth="1"/>
    <col min="10" max="10" width="14.7265625" customWidth="1"/>
    <col min="11" max="11" width="6.7265625" customWidth="1"/>
    <col min="12" max="12" width="11.7265625" customWidth="1"/>
    <col min="13" max="13" width="14.7265625" customWidth="1"/>
    <col min="14" max="14" width="16.7265625" customWidth="1"/>
    <col min="15" max="15" width="11.7265625" customWidth="1"/>
    <col min="16" max="16" width="9.7265625" customWidth="1"/>
    <col min="17" max="17" width="21.7265625" customWidth="1"/>
    <col min="18" max="18" width="11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3</v>
      </c>
    </row>
    <row r="3" spans="2:21" ht="15.5">
      <c r="B3" s="1" t="s">
        <v>4</v>
      </c>
      <c r="C3" s="1" t="s">
        <v>5</v>
      </c>
    </row>
    <row r="4" spans="2:21" ht="15.5">
      <c r="B4" s="1" t="s">
        <v>6</v>
      </c>
      <c r="C4" s="1" t="s">
        <v>7</v>
      </c>
    </row>
    <row r="6" spans="2:21" ht="15.5">
      <c r="B6" s="2" t="s">
        <v>117</v>
      </c>
    </row>
    <row r="7" spans="2:21" ht="15.5">
      <c r="B7" s="2" t="s">
        <v>174</v>
      </c>
    </row>
    <row r="8" spans="2:21" ht="13">
      <c r="B8" s="3" t="s">
        <v>82</v>
      </c>
      <c r="C8" s="3" t="s">
        <v>83</v>
      </c>
      <c r="D8" s="3" t="s">
        <v>119</v>
      </c>
      <c r="E8" s="3" t="s">
        <v>175</v>
      </c>
      <c r="F8" s="3" t="s">
        <v>84</v>
      </c>
      <c r="G8" s="3" t="s">
        <v>176</v>
      </c>
      <c r="H8" s="3" t="s">
        <v>85</v>
      </c>
      <c r="I8" s="3" t="s">
        <v>86</v>
      </c>
      <c r="J8" s="3" t="s">
        <v>120</v>
      </c>
      <c r="K8" s="3" t="s">
        <v>121</v>
      </c>
      <c r="L8" s="3" t="s">
        <v>87</v>
      </c>
      <c r="M8" s="3" t="s">
        <v>88</v>
      </c>
      <c r="N8" s="3" t="s">
        <v>89</v>
      </c>
      <c r="O8" s="3" t="s">
        <v>122</v>
      </c>
      <c r="P8" s="3" t="s">
        <v>43</v>
      </c>
      <c r="Q8" s="3" t="s">
        <v>123</v>
      </c>
      <c r="R8" s="3" t="s">
        <v>90</v>
      </c>
      <c r="S8" s="3" t="s">
        <v>124</v>
      </c>
      <c r="T8" s="3" t="s">
        <v>125</v>
      </c>
      <c r="U8" s="3" t="s">
        <v>126</v>
      </c>
    </row>
    <row r="9" spans="2:21" ht="13">
      <c r="B9" s="4"/>
      <c r="C9" s="4"/>
      <c r="D9" s="4"/>
      <c r="E9" s="4"/>
      <c r="F9" s="4"/>
      <c r="G9" s="4"/>
      <c r="H9" s="4"/>
      <c r="I9" s="4"/>
      <c r="J9" s="4" t="s">
        <v>127</v>
      </c>
      <c r="K9" s="4" t="s">
        <v>128</v>
      </c>
      <c r="L9" s="4"/>
      <c r="M9" s="4" t="s">
        <v>93</v>
      </c>
      <c r="N9" s="4" t="s">
        <v>93</v>
      </c>
      <c r="O9" s="4" t="s">
        <v>129</v>
      </c>
      <c r="P9" s="4" t="s">
        <v>130</v>
      </c>
      <c r="Q9" s="4" t="s">
        <v>94</v>
      </c>
      <c r="R9" s="4" t="s">
        <v>94</v>
      </c>
      <c r="S9" s="4" t="s">
        <v>93</v>
      </c>
      <c r="T9" s="4" t="s">
        <v>93</v>
      </c>
      <c r="U9" s="4" t="s">
        <v>93</v>
      </c>
    </row>
    <row r="11" spans="2:21" ht="13">
      <c r="B11" s="3" t="s">
        <v>177</v>
      </c>
      <c r="C11" s="12"/>
      <c r="D11" s="19"/>
      <c r="E11" s="3"/>
      <c r="F11" s="3"/>
      <c r="G11" s="3"/>
      <c r="H11" s="3"/>
      <c r="I11" s="3"/>
      <c r="J11" s="3"/>
      <c r="L11" s="3"/>
      <c r="O11" s="9">
        <v>0</v>
      </c>
      <c r="R11" s="9">
        <v>0</v>
      </c>
      <c r="T11" s="10">
        <v>0</v>
      </c>
      <c r="U11" s="10">
        <v>0</v>
      </c>
    </row>
    <row r="12" spans="2:21" ht="13">
      <c r="B12" s="3" t="s">
        <v>96</v>
      </c>
      <c r="C12" s="12"/>
      <c r="D12" s="19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178</v>
      </c>
      <c r="C13" s="14"/>
      <c r="D13" s="20"/>
      <c r="E13" s="13"/>
      <c r="F13" s="13"/>
      <c r="G13" s="13"/>
      <c r="H13" s="13"/>
      <c r="I13" s="13"/>
      <c r="J13" s="13"/>
      <c r="L13" s="13"/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146</v>
      </c>
      <c r="C14" s="14"/>
      <c r="D14" s="20"/>
      <c r="E14" s="13"/>
      <c r="F14" s="13"/>
      <c r="G14" s="13"/>
      <c r="H14" s="13"/>
      <c r="I14" s="13"/>
      <c r="J14" s="13"/>
      <c r="L14" s="13"/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179</v>
      </c>
      <c r="C15" s="14"/>
      <c r="D15" s="20"/>
      <c r="E15" s="13"/>
      <c r="F15" s="13"/>
      <c r="G15" s="13"/>
      <c r="H15" s="13"/>
      <c r="I15" s="13"/>
      <c r="J15" s="13"/>
      <c r="L15" s="13"/>
      <c r="O15" s="15">
        <v>0</v>
      </c>
      <c r="R15" s="15">
        <v>0</v>
      </c>
      <c r="T15" s="16">
        <v>0</v>
      </c>
      <c r="U15" s="16">
        <v>0</v>
      </c>
    </row>
    <row r="16" spans="2:21" ht="13">
      <c r="B16" s="3" t="s">
        <v>180</v>
      </c>
      <c r="C16" s="12"/>
      <c r="D16" s="19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181</v>
      </c>
      <c r="C17" s="14"/>
      <c r="D17" s="20"/>
      <c r="E17" s="13"/>
      <c r="F17" s="13"/>
      <c r="G17" s="13"/>
      <c r="H17" s="13"/>
      <c r="I17" s="13"/>
      <c r="J17" s="13"/>
      <c r="L17" s="13"/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182</v>
      </c>
      <c r="C18" s="14"/>
      <c r="D18" s="20"/>
      <c r="E18" s="13"/>
      <c r="F18" s="13"/>
      <c r="G18" s="13"/>
      <c r="H18" s="13"/>
      <c r="I18" s="13"/>
      <c r="J18" s="13"/>
      <c r="L18" s="13"/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79"/>
  <sheetViews>
    <sheetView rightToLeft="1" topLeftCell="C264" workbookViewId="0">
      <selection activeCell="G264" sqref="G1:G1048576"/>
    </sheetView>
  </sheetViews>
  <sheetFormatPr defaultColWidth="9.1796875" defaultRowHeight="12.5"/>
  <cols>
    <col min="2" max="2" width="30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36.7265625" customWidth="1"/>
    <col min="8" max="8" width="10.7265625" customWidth="1"/>
    <col min="9" max="9" width="12.7265625" customWidth="1"/>
    <col min="10" max="10" width="14.7265625" customWidth="1"/>
    <col min="11" max="11" width="8.7265625" customWidth="1"/>
    <col min="12" max="12" width="15.7265625" customWidth="1"/>
    <col min="13" max="13" width="14.7265625" customWidth="1"/>
    <col min="14" max="15" width="16.7265625" customWidth="1"/>
    <col min="16" max="16" width="13.7265625" customWidth="1"/>
    <col min="17" max="17" width="21.7265625" customWidth="1"/>
    <col min="18" max="18" width="12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3</v>
      </c>
    </row>
    <row r="3" spans="2:21" ht="15.5">
      <c r="B3" s="1" t="s">
        <v>4</v>
      </c>
      <c r="C3" s="1" t="s">
        <v>5</v>
      </c>
    </row>
    <row r="4" spans="2:21" ht="15.5">
      <c r="B4" s="1" t="s">
        <v>6</v>
      </c>
      <c r="C4" s="1" t="s">
        <v>7</v>
      </c>
    </row>
    <row r="6" spans="2:21" ht="15.5">
      <c r="B6" s="2" t="s">
        <v>117</v>
      </c>
    </row>
    <row r="7" spans="2:21" ht="15.5">
      <c r="B7" s="2" t="s">
        <v>183</v>
      </c>
    </row>
    <row r="8" spans="2:21" ht="13">
      <c r="B8" s="3" t="s">
        <v>82</v>
      </c>
      <c r="C8" s="3" t="s">
        <v>83</v>
      </c>
      <c r="D8" s="3" t="s">
        <v>119</v>
      </c>
      <c r="E8" s="3" t="s">
        <v>175</v>
      </c>
      <c r="F8" s="3" t="s">
        <v>84</v>
      </c>
      <c r="G8" s="3" t="s">
        <v>176</v>
      </c>
      <c r="H8" s="3" t="s">
        <v>85</v>
      </c>
      <c r="I8" s="3" t="s">
        <v>86</v>
      </c>
      <c r="J8" s="3" t="s">
        <v>120</v>
      </c>
      <c r="K8" s="3" t="s">
        <v>121</v>
      </c>
      <c r="L8" s="3" t="s">
        <v>87</v>
      </c>
      <c r="M8" s="3" t="s">
        <v>88</v>
      </c>
      <c r="N8" s="3" t="s">
        <v>89</v>
      </c>
      <c r="O8" s="3" t="s">
        <v>122</v>
      </c>
      <c r="P8" s="3" t="s">
        <v>43</v>
      </c>
      <c r="Q8" s="3" t="s">
        <v>123</v>
      </c>
      <c r="R8" s="3" t="s">
        <v>90</v>
      </c>
      <c r="S8" s="3" t="s">
        <v>124</v>
      </c>
      <c r="T8" s="3" t="s">
        <v>125</v>
      </c>
      <c r="U8" s="3" t="s">
        <v>126</v>
      </c>
    </row>
    <row r="9" spans="2:21" ht="13">
      <c r="B9" s="4"/>
      <c r="C9" s="4"/>
      <c r="D9" s="4"/>
      <c r="E9" s="4"/>
      <c r="F9" s="4"/>
      <c r="G9" s="4"/>
      <c r="H9" s="4"/>
      <c r="I9" s="4"/>
      <c r="J9" s="4" t="s">
        <v>127</v>
      </c>
      <c r="K9" s="4" t="s">
        <v>128</v>
      </c>
      <c r="L9" s="4"/>
      <c r="M9" s="4" t="s">
        <v>93</v>
      </c>
      <c r="N9" s="4" t="s">
        <v>93</v>
      </c>
      <c r="O9" s="4" t="s">
        <v>129</v>
      </c>
      <c r="P9" s="4" t="s">
        <v>130</v>
      </c>
      <c r="Q9" s="4" t="s">
        <v>94</v>
      </c>
      <c r="R9" s="4" t="s">
        <v>94</v>
      </c>
      <c r="S9" s="4" t="s">
        <v>93</v>
      </c>
      <c r="T9" s="4" t="s">
        <v>93</v>
      </c>
      <c r="U9" s="4" t="s">
        <v>93</v>
      </c>
    </row>
    <row r="11" spans="2:21" ht="13">
      <c r="B11" s="3" t="s">
        <v>184</v>
      </c>
      <c r="C11" s="12"/>
      <c r="D11" s="19"/>
      <c r="E11" s="3"/>
      <c r="F11" s="3"/>
      <c r="G11" s="3"/>
      <c r="H11" s="3"/>
      <c r="I11" s="3"/>
      <c r="J11" s="3"/>
      <c r="K11" s="12">
        <v>4.26</v>
      </c>
      <c r="L11" s="3"/>
      <c r="N11" s="10">
        <v>4.7300000000000002E-2</v>
      </c>
      <c r="O11" s="9">
        <v>60476261.93</v>
      </c>
      <c r="R11" s="9">
        <v>69299.490000000005</v>
      </c>
      <c r="T11" s="10">
        <v>1</v>
      </c>
      <c r="U11" s="10">
        <v>0.19320000000000001</v>
      </c>
    </row>
    <row r="12" spans="2:21" ht="13">
      <c r="B12" s="3" t="s">
        <v>96</v>
      </c>
      <c r="C12" s="12"/>
      <c r="D12" s="19"/>
      <c r="E12" s="3"/>
      <c r="F12" s="3"/>
      <c r="G12" s="3"/>
      <c r="H12" s="3"/>
      <c r="I12" s="3"/>
      <c r="J12" s="3"/>
      <c r="K12" s="12">
        <v>4.07</v>
      </c>
      <c r="L12" s="3"/>
      <c r="N12" s="10">
        <v>4.48E-2</v>
      </c>
      <c r="O12" s="9">
        <v>58566261.93</v>
      </c>
      <c r="R12" s="9">
        <v>62787.57</v>
      </c>
      <c r="T12" s="10">
        <v>0.90600000000000003</v>
      </c>
      <c r="U12" s="10">
        <v>0.17510000000000001</v>
      </c>
    </row>
    <row r="13" spans="2:21">
      <c r="B13" s="13" t="s">
        <v>178</v>
      </c>
      <c r="C13" s="14"/>
      <c r="D13" s="20"/>
      <c r="E13" s="13"/>
      <c r="F13" s="13"/>
      <c r="G13" s="13"/>
      <c r="H13" s="13"/>
      <c r="I13" s="13"/>
      <c r="J13" s="13"/>
      <c r="K13" s="14">
        <v>4.5599999999999996</v>
      </c>
      <c r="L13" s="13"/>
      <c r="N13" s="16">
        <v>2.7799999999999998E-2</v>
      </c>
      <c r="O13" s="15">
        <v>30171193.620000001</v>
      </c>
      <c r="R13" s="15">
        <v>35033.82</v>
      </c>
      <c r="T13" s="16">
        <v>0.50549999999999995</v>
      </c>
      <c r="U13" s="16">
        <v>9.7699999999999995E-2</v>
      </c>
    </row>
    <row r="14" spans="2:21">
      <c r="B14" s="6" t="s">
        <v>185</v>
      </c>
      <c r="C14" s="17">
        <v>6040372</v>
      </c>
      <c r="D14" s="18" t="s">
        <v>135</v>
      </c>
      <c r="E14" s="6"/>
      <c r="F14" s="18">
        <v>520018078</v>
      </c>
      <c r="G14" s="6" t="s">
        <v>186</v>
      </c>
      <c r="H14" s="6" t="s">
        <v>99</v>
      </c>
      <c r="I14" s="6" t="s">
        <v>100</v>
      </c>
      <c r="J14" s="6"/>
      <c r="K14" s="17">
        <v>5.12</v>
      </c>
      <c r="L14" s="6" t="s">
        <v>101</v>
      </c>
      <c r="M14" s="21">
        <v>8.3000000000000001E-3</v>
      </c>
      <c r="N14" s="8">
        <v>8.3000000000000001E-3</v>
      </c>
      <c r="O14" s="7">
        <v>171000</v>
      </c>
      <c r="P14" s="7">
        <v>100.72</v>
      </c>
      <c r="Q14" s="7">
        <v>0</v>
      </c>
      <c r="R14" s="7">
        <v>172.23</v>
      </c>
      <c r="S14" s="8">
        <v>1E-4</v>
      </c>
      <c r="T14" s="8">
        <v>2.5000000000000001E-3</v>
      </c>
      <c r="U14" s="8">
        <v>5.0000000000000001E-4</v>
      </c>
    </row>
    <row r="15" spans="2:21">
      <c r="B15" s="6" t="s">
        <v>187</v>
      </c>
      <c r="C15" s="17">
        <v>2310282</v>
      </c>
      <c r="D15" s="18" t="s">
        <v>135</v>
      </c>
      <c r="E15" s="6"/>
      <c r="F15" s="18">
        <v>520032046</v>
      </c>
      <c r="G15" s="6" t="s">
        <v>186</v>
      </c>
      <c r="H15" s="6" t="s">
        <v>99</v>
      </c>
      <c r="I15" s="6" t="s">
        <v>100</v>
      </c>
      <c r="J15" s="6"/>
      <c r="K15" s="17">
        <v>6.15</v>
      </c>
      <c r="L15" s="6" t="s">
        <v>101</v>
      </c>
      <c r="M15" s="21">
        <v>3.8E-3</v>
      </c>
      <c r="N15" s="8">
        <v>1.03E-2</v>
      </c>
      <c r="O15" s="7">
        <v>1256829</v>
      </c>
      <c r="P15" s="7">
        <v>95.06</v>
      </c>
      <c r="Q15" s="7">
        <v>0</v>
      </c>
      <c r="R15" s="7">
        <v>1194.74</v>
      </c>
      <c r="S15" s="8">
        <v>4.0000000000000002E-4</v>
      </c>
      <c r="T15" s="8">
        <v>1.72E-2</v>
      </c>
      <c r="U15" s="8">
        <v>3.3E-3</v>
      </c>
    </row>
    <row r="16" spans="2:21">
      <c r="B16" s="6" t="s">
        <v>188</v>
      </c>
      <c r="C16" s="17">
        <v>2310191</v>
      </c>
      <c r="D16" s="18" t="s">
        <v>135</v>
      </c>
      <c r="E16" s="6"/>
      <c r="F16" s="18">
        <v>520032046</v>
      </c>
      <c r="G16" s="6" t="s">
        <v>186</v>
      </c>
      <c r="H16" s="6" t="s">
        <v>99</v>
      </c>
      <c r="I16" s="6" t="s">
        <v>100</v>
      </c>
      <c r="J16" s="6"/>
      <c r="K16" s="17">
        <v>1.3</v>
      </c>
      <c r="L16" s="6" t="s">
        <v>101</v>
      </c>
      <c r="M16" s="21">
        <v>0.04</v>
      </c>
      <c r="N16" s="8">
        <v>2.1399999999999999E-2</v>
      </c>
      <c r="O16" s="7">
        <v>49793</v>
      </c>
      <c r="P16" s="7">
        <v>106.76</v>
      </c>
      <c r="Q16" s="7">
        <v>0</v>
      </c>
      <c r="R16" s="7">
        <v>53.16</v>
      </c>
      <c r="S16" s="8">
        <v>0</v>
      </c>
      <c r="T16" s="8">
        <v>8.0000000000000004E-4</v>
      </c>
      <c r="U16" s="8">
        <v>1E-4</v>
      </c>
    </row>
    <row r="17" spans="2:21">
      <c r="B17" s="6" t="s">
        <v>189</v>
      </c>
      <c r="C17" s="17">
        <v>2310142</v>
      </c>
      <c r="D17" s="18" t="s">
        <v>135</v>
      </c>
      <c r="E17" s="6"/>
      <c r="F17" s="18">
        <v>520032046</v>
      </c>
      <c r="G17" s="6" t="s">
        <v>186</v>
      </c>
      <c r="H17" s="6" t="s">
        <v>99</v>
      </c>
      <c r="I17" s="6" t="s">
        <v>100</v>
      </c>
      <c r="J17" s="6"/>
      <c r="K17" s="17">
        <v>0.95</v>
      </c>
      <c r="L17" s="6" t="s">
        <v>101</v>
      </c>
      <c r="M17" s="21">
        <v>4.1000000000000003E-3</v>
      </c>
      <c r="N17" s="8">
        <v>1.5900000000000001E-2</v>
      </c>
      <c r="O17" s="7">
        <v>347644.45</v>
      </c>
      <c r="P17" s="7">
        <v>99.12</v>
      </c>
      <c r="Q17" s="7">
        <v>0</v>
      </c>
      <c r="R17" s="7">
        <v>344.59</v>
      </c>
      <c r="S17" s="8">
        <v>4.0000000000000002E-4</v>
      </c>
      <c r="T17" s="8">
        <v>5.0000000000000001E-3</v>
      </c>
      <c r="U17" s="8">
        <v>1E-3</v>
      </c>
    </row>
    <row r="18" spans="2:21">
      <c r="B18" s="6" t="s">
        <v>190</v>
      </c>
      <c r="C18" s="17">
        <v>1158468</v>
      </c>
      <c r="D18" s="18" t="s">
        <v>135</v>
      </c>
      <c r="E18" s="6"/>
      <c r="F18" s="18">
        <v>520010869</v>
      </c>
      <c r="G18" s="6" t="s">
        <v>191</v>
      </c>
      <c r="H18" s="6" t="s">
        <v>99</v>
      </c>
      <c r="I18" s="6" t="s">
        <v>100</v>
      </c>
      <c r="J18" s="6"/>
      <c r="K18" s="17">
        <v>5.72</v>
      </c>
      <c r="L18" s="6" t="s">
        <v>101</v>
      </c>
      <c r="M18" s="21">
        <v>1E-3</v>
      </c>
      <c r="N18" s="8">
        <v>9.2999999999999992E-3</v>
      </c>
      <c r="O18" s="7">
        <v>650344</v>
      </c>
      <c r="P18" s="7">
        <v>95.38</v>
      </c>
      <c r="Q18" s="7">
        <v>0</v>
      </c>
      <c r="R18" s="7">
        <v>620.29999999999995</v>
      </c>
      <c r="S18" s="8">
        <v>1.1999999999999999E-3</v>
      </c>
      <c r="T18" s="8">
        <v>8.9999999999999993E-3</v>
      </c>
      <c r="U18" s="8">
        <v>1.6999999999999999E-3</v>
      </c>
    </row>
    <row r="19" spans="2:21">
      <c r="B19" s="6" t="s">
        <v>192</v>
      </c>
      <c r="C19" s="17">
        <v>1158476</v>
      </c>
      <c r="D19" s="18" t="s">
        <v>135</v>
      </c>
      <c r="E19" s="6"/>
      <c r="F19" s="18">
        <v>520010869</v>
      </c>
      <c r="G19" s="6" t="s">
        <v>191</v>
      </c>
      <c r="H19" s="6" t="s">
        <v>99</v>
      </c>
      <c r="I19" s="6" t="s">
        <v>100</v>
      </c>
      <c r="J19" s="6"/>
      <c r="K19" s="17">
        <v>14.92</v>
      </c>
      <c r="L19" s="6" t="s">
        <v>101</v>
      </c>
      <c r="M19" s="21">
        <v>2.07E-2</v>
      </c>
      <c r="N19" s="8">
        <v>1.4E-2</v>
      </c>
      <c r="O19" s="7">
        <v>585260</v>
      </c>
      <c r="P19" s="7">
        <v>110.8</v>
      </c>
      <c r="Q19" s="7">
        <v>0</v>
      </c>
      <c r="R19" s="7">
        <v>648.47</v>
      </c>
      <c r="S19" s="8">
        <v>4.0000000000000002E-4</v>
      </c>
      <c r="T19" s="8">
        <v>9.4000000000000004E-3</v>
      </c>
      <c r="U19" s="8">
        <v>1.8E-3</v>
      </c>
    </row>
    <row r="20" spans="2:21">
      <c r="B20" s="6" t="s">
        <v>193</v>
      </c>
      <c r="C20" s="17">
        <v>1940659</v>
      </c>
      <c r="D20" s="18" t="s">
        <v>135</v>
      </c>
      <c r="E20" s="6"/>
      <c r="F20" s="18">
        <v>520032640</v>
      </c>
      <c r="G20" s="6" t="s">
        <v>186</v>
      </c>
      <c r="H20" s="6" t="s">
        <v>99</v>
      </c>
      <c r="I20" s="6" t="s">
        <v>100</v>
      </c>
      <c r="J20" s="6"/>
      <c r="K20" s="17">
        <v>5.41</v>
      </c>
      <c r="L20" s="6" t="s">
        <v>101</v>
      </c>
      <c r="M20" s="21">
        <v>1.7500000000000002E-2</v>
      </c>
      <c r="N20" s="8">
        <v>1.0500000000000001E-2</v>
      </c>
      <c r="O20" s="7">
        <v>528748.04</v>
      </c>
      <c r="P20" s="7">
        <v>103.87</v>
      </c>
      <c r="Q20" s="7">
        <v>0</v>
      </c>
      <c r="R20" s="7">
        <v>549.21</v>
      </c>
      <c r="S20" s="8">
        <v>1E-4</v>
      </c>
      <c r="T20" s="8">
        <v>7.9000000000000008E-3</v>
      </c>
      <c r="U20" s="8">
        <v>1.5E-3</v>
      </c>
    </row>
    <row r="21" spans="2:21">
      <c r="B21" s="6" t="s">
        <v>194</v>
      </c>
      <c r="C21" s="17">
        <v>1940576</v>
      </c>
      <c r="D21" s="18" t="s">
        <v>135</v>
      </c>
      <c r="E21" s="6"/>
      <c r="F21" s="18">
        <v>520032640</v>
      </c>
      <c r="G21" s="6" t="s">
        <v>186</v>
      </c>
      <c r="H21" s="6" t="s">
        <v>99</v>
      </c>
      <c r="I21" s="6" t="s">
        <v>100</v>
      </c>
      <c r="J21" s="6"/>
      <c r="K21" s="17">
        <v>1.97</v>
      </c>
      <c r="L21" s="6" t="s">
        <v>101</v>
      </c>
      <c r="M21" s="21">
        <v>7.0000000000000001E-3</v>
      </c>
      <c r="N21" s="8">
        <v>1.6799999999999999E-2</v>
      </c>
      <c r="O21" s="7">
        <v>266325.40000000002</v>
      </c>
      <c r="P21" s="7">
        <v>99.8</v>
      </c>
      <c r="Q21" s="7">
        <v>0</v>
      </c>
      <c r="R21" s="7">
        <v>265.79000000000002</v>
      </c>
      <c r="S21" s="8">
        <v>1E-4</v>
      </c>
      <c r="T21" s="8">
        <v>3.8E-3</v>
      </c>
      <c r="U21" s="8">
        <v>6.9999999999999999E-4</v>
      </c>
    </row>
    <row r="22" spans="2:21">
      <c r="B22" s="6" t="s">
        <v>195</v>
      </c>
      <c r="C22" s="17">
        <v>1940568</v>
      </c>
      <c r="D22" s="18" t="s">
        <v>135</v>
      </c>
      <c r="E22" s="6"/>
      <c r="F22" s="18">
        <v>520032640</v>
      </c>
      <c r="G22" s="6" t="s">
        <v>186</v>
      </c>
      <c r="H22" s="6" t="s">
        <v>99</v>
      </c>
      <c r="I22" s="6" t="s">
        <v>100</v>
      </c>
      <c r="J22" s="6"/>
      <c r="K22" s="17">
        <v>0.46</v>
      </c>
      <c r="L22" s="6" t="s">
        <v>101</v>
      </c>
      <c r="M22" s="21">
        <v>1.6E-2</v>
      </c>
      <c r="N22" s="8">
        <v>2.29E-2</v>
      </c>
      <c r="O22" s="7">
        <v>15468.22</v>
      </c>
      <c r="P22" s="7">
        <v>100.55</v>
      </c>
      <c r="Q22" s="7">
        <v>0</v>
      </c>
      <c r="R22" s="7">
        <v>15.55</v>
      </c>
      <c r="S22" s="8">
        <v>0</v>
      </c>
      <c r="T22" s="8">
        <v>2.0000000000000001E-4</v>
      </c>
      <c r="U22" s="8">
        <v>0</v>
      </c>
    </row>
    <row r="23" spans="2:21">
      <c r="B23" s="6" t="s">
        <v>196</v>
      </c>
      <c r="C23" s="17">
        <v>1103126</v>
      </c>
      <c r="D23" s="18" t="s">
        <v>135</v>
      </c>
      <c r="E23" s="6"/>
      <c r="F23" s="18">
        <v>513141879</v>
      </c>
      <c r="G23" s="6" t="s">
        <v>186</v>
      </c>
      <c r="H23" s="6" t="s">
        <v>197</v>
      </c>
      <c r="I23" s="6" t="s">
        <v>100</v>
      </c>
      <c r="J23" s="6"/>
      <c r="K23" s="17">
        <v>0.96</v>
      </c>
      <c r="L23" s="6" t="s">
        <v>101</v>
      </c>
      <c r="M23" s="21">
        <v>4.2000000000000003E-2</v>
      </c>
      <c r="N23" s="8">
        <v>-1E-4</v>
      </c>
      <c r="O23" s="7">
        <v>1527.77</v>
      </c>
      <c r="P23" s="7">
        <v>126.58</v>
      </c>
      <c r="Q23" s="7">
        <v>0</v>
      </c>
      <c r="R23" s="7">
        <v>1.93</v>
      </c>
      <c r="S23" s="8">
        <v>1E-4</v>
      </c>
      <c r="T23" s="8">
        <v>0</v>
      </c>
      <c r="U23" s="8">
        <v>0</v>
      </c>
    </row>
    <row r="24" spans="2:21">
      <c r="B24" s="6" t="s">
        <v>198</v>
      </c>
      <c r="C24" s="17">
        <v>6040299</v>
      </c>
      <c r="D24" s="18" t="s">
        <v>135</v>
      </c>
      <c r="E24" s="6"/>
      <c r="F24" s="18">
        <v>520018078</v>
      </c>
      <c r="G24" s="6" t="s">
        <v>186</v>
      </c>
      <c r="H24" s="6" t="s">
        <v>197</v>
      </c>
      <c r="I24" s="6" t="s">
        <v>100</v>
      </c>
      <c r="J24" s="6"/>
      <c r="K24" s="17">
        <v>0.61</v>
      </c>
      <c r="L24" s="6" t="s">
        <v>101</v>
      </c>
      <c r="M24" s="21">
        <v>3.4000000000000002E-2</v>
      </c>
      <c r="N24" s="8">
        <v>3.2399999999999998E-2</v>
      </c>
      <c r="O24" s="7">
        <v>16324</v>
      </c>
      <c r="P24" s="7">
        <v>104.82</v>
      </c>
      <c r="Q24" s="7">
        <v>0</v>
      </c>
      <c r="R24" s="7">
        <v>17.11</v>
      </c>
      <c r="S24" s="8">
        <v>0</v>
      </c>
      <c r="T24" s="8">
        <v>2.0000000000000001E-4</v>
      </c>
      <c r="U24" s="8">
        <v>0</v>
      </c>
    </row>
    <row r="25" spans="2:21">
      <c r="B25" s="6" t="s">
        <v>199</v>
      </c>
      <c r="C25" s="17">
        <v>1145572</v>
      </c>
      <c r="D25" s="18" t="s">
        <v>135</v>
      </c>
      <c r="E25" s="6"/>
      <c r="F25" s="18">
        <v>513569780</v>
      </c>
      <c r="G25" s="6" t="s">
        <v>1332</v>
      </c>
      <c r="H25" s="6" t="s">
        <v>201</v>
      </c>
      <c r="I25" s="6" t="s">
        <v>202</v>
      </c>
      <c r="J25" s="6"/>
      <c r="K25" s="17">
        <v>9.01</v>
      </c>
      <c r="L25" s="6" t="s">
        <v>101</v>
      </c>
      <c r="M25" s="21">
        <v>1.6500000000000001E-2</v>
      </c>
      <c r="N25" s="8">
        <v>1.41E-2</v>
      </c>
      <c r="O25" s="7">
        <v>421</v>
      </c>
      <c r="P25" s="7">
        <v>103.69</v>
      </c>
      <c r="Q25" s="7">
        <v>0</v>
      </c>
      <c r="R25" s="7">
        <v>0.44</v>
      </c>
      <c r="S25" s="8">
        <v>0</v>
      </c>
      <c r="T25" s="8">
        <v>0</v>
      </c>
      <c r="U25" s="8">
        <v>0</v>
      </c>
    </row>
    <row r="26" spans="2:21">
      <c r="B26" s="6" t="s">
        <v>203</v>
      </c>
      <c r="C26" s="17">
        <v>1147503</v>
      </c>
      <c r="D26" s="18" t="s">
        <v>135</v>
      </c>
      <c r="E26" s="6"/>
      <c r="F26" s="18">
        <v>513436394</v>
      </c>
      <c r="G26" s="6" t="s">
        <v>191</v>
      </c>
      <c r="H26" s="6" t="s">
        <v>197</v>
      </c>
      <c r="I26" s="6" t="s">
        <v>100</v>
      </c>
      <c r="J26" s="6"/>
      <c r="K26" s="17">
        <v>8.86</v>
      </c>
      <c r="L26" s="6" t="s">
        <v>101</v>
      </c>
      <c r="M26" s="21">
        <v>2.6499999999999999E-2</v>
      </c>
      <c r="N26" s="8">
        <v>1.2800000000000001E-2</v>
      </c>
      <c r="O26" s="7">
        <v>262350</v>
      </c>
      <c r="P26" s="7">
        <v>114.21</v>
      </c>
      <c r="Q26" s="7">
        <v>0</v>
      </c>
      <c r="R26" s="7">
        <v>299.63</v>
      </c>
      <c r="S26" s="8">
        <v>2.0000000000000001E-4</v>
      </c>
      <c r="T26" s="8">
        <v>4.3E-3</v>
      </c>
      <c r="U26" s="8">
        <v>8.0000000000000004E-4</v>
      </c>
    </row>
    <row r="27" spans="2:21">
      <c r="B27" s="6" t="s">
        <v>204</v>
      </c>
      <c r="C27" s="17">
        <v>1134436</v>
      </c>
      <c r="D27" s="18" t="s">
        <v>135</v>
      </c>
      <c r="E27" s="6"/>
      <c r="F27" s="18">
        <v>510960719</v>
      </c>
      <c r="G27" s="6" t="s">
        <v>1332</v>
      </c>
      <c r="H27" s="6" t="s">
        <v>197</v>
      </c>
      <c r="I27" s="6" t="s">
        <v>100</v>
      </c>
      <c r="J27" s="6"/>
      <c r="K27" s="17">
        <v>2.96</v>
      </c>
      <c r="L27" s="6" t="s">
        <v>101</v>
      </c>
      <c r="M27" s="21">
        <v>6.4999999999999997E-3</v>
      </c>
      <c r="N27" s="8">
        <v>1.37E-2</v>
      </c>
      <c r="O27" s="7">
        <v>189870.83</v>
      </c>
      <c r="P27" s="7">
        <v>98</v>
      </c>
      <c r="Q27" s="7">
        <v>38.75</v>
      </c>
      <c r="R27" s="7">
        <v>224.82</v>
      </c>
      <c r="S27" s="8">
        <v>2.9999999999999997E-4</v>
      </c>
      <c r="T27" s="8">
        <v>3.2000000000000002E-3</v>
      </c>
      <c r="U27" s="8">
        <v>5.9999999999999995E-4</v>
      </c>
    </row>
    <row r="28" spans="2:21">
      <c r="B28" s="6" t="s">
        <v>205</v>
      </c>
      <c r="C28" s="17">
        <v>1156603</v>
      </c>
      <c r="D28" s="18" t="s">
        <v>135</v>
      </c>
      <c r="E28" s="6"/>
      <c r="F28" s="18">
        <v>510960719</v>
      </c>
      <c r="G28" s="6" t="s">
        <v>1332</v>
      </c>
      <c r="H28" s="6" t="s">
        <v>201</v>
      </c>
      <c r="I28" s="6" t="s">
        <v>202</v>
      </c>
      <c r="J28" s="6"/>
      <c r="K28" s="17">
        <v>5.97</v>
      </c>
      <c r="L28" s="6" t="s">
        <v>101</v>
      </c>
      <c r="M28" s="21">
        <v>1.77E-2</v>
      </c>
      <c r="N28" s="8">
        <v>1.5299999999999999E-2</v>
      </c>
      <c r="O28" s="7">
        <v>540535</v>
      </c>
      <c r="P28" s="7">
        <v>102</v>
      </c>
      <c r="Q28" s="7">
        <v>0</v>
      </c>
      <c r="R28" s="7">
        <v>551.35</v>
      </c>
      <c r="S28" s="8">
        <v>2.0000000000000001E-4</v>
      </c>
      <c r="T28" s="8">
        <v>8.0000000000000002E-3</v>
      </c>
      <c r="U28" s="8">
        <v>1.5E-3</v>
      </c>
    </row>
    <row r="29" spans="2:21">
      <c r="B29" s="6" t="s">
        <v>206</v>
      </c>
      <c r="C29" s="17">
        <v>1940402</v>
      </c>
      <c r="D29" s="18" t="s">
        <v>135</v>
      </c>
      <c r="E29" s="6"/>
      <c r="F29" s="18">
        <v>520032640</v>
      </c>
      <c r="G29" s="6" t="s">
        <v>186</v>
      </c>
      <c r="H29" s="6" t="s">
        <v>197</v>
      </c>
      <c r="I29" s="6" t="s">
        <v>100</v>
      </c>
      <c r="J29" s="6"/>
      <c r="K29" s="17">
        <v>0.99</v>
      </c>
      <c r="L29" s="6" t="s">
        <v>101</v>
      </c>
      <c r="M29" s="21">
        <v>4.1000000000000002E-2</v>
      </c>
      <c r="N29" s="8">
        <v>1.9400000000000001E-2</v>
      </c>
      <c r="O29" s="7">
        <v>356989.66</v>
      </c>
      <c r="P29" s="7">
        <v>124.05</v>
      </c>
      <c r="Q29" s="7">
        <v>0</v>
      </c>
      <c r="R29" s="7">
        <v>442.85</v>
      </c>
      <c r="S29" s="8">
        <v>5.0000000000000001E-4</v>
      </c>
      <c r="T29" s="8">
        <v>6.4000000000000003E-3</v>
      </c>
      <c r="U29" s="8">
        <v>1.1999999999999999E-3</v>
      </c>
    </row>
    <row r="30" spans="2:21">
      <c r="B30" s="6" t="s">
        <v>207</v>
      </c>
      <c r="C30" s="17">
        <v>1940501</v>
      </c>
      <c r="D30" s="18" t="s">
        <v>135</v>
      </c>
      <c r="E30" s="6"/>
      <c r="F30" s="18">
        <v>520032640</v>
      </c>
      <c r="G30" s="6" t="s">
        <v>186</v>
      </c>
      <c r="H30" s="6" t="s">
        <v>197</v>
      </c>
      <c r="I30" s="6" t="s">
        <v>100</v>
      </c>
      <c r="J30" s="6"/>
      <c r="K30" s="17">
        <v>1.63</v>
      </c>
      <c r="L30" s="6" t="s">
        <v>101</v>
      </c>
      <c r="M30" s="21">
        <v>0.04</v>
      </c>
      <c r="N30" s="8">
        <v>2.1399999999999999E-2</v>
      </c>
      <c r="O30" s="7">
        <v>12639</v>
      </c>
      <c r="P30" s="7">
        <v>110.7</v>
      </c>
      <c r="Q30" s="7">
        <v>0</v>
      </c>
      <c r="R30" s="7">
        <v>13.99</v>
      </c>
      <c r="S30" s="8">
        <v>0</v>
      </c>
      <c r="T30" s="8">
        <v>2.0000000000000001E-4</v>
      </c>
      <c r="U30" s="8">
        <v>0</v>
      </c>
    </row>
    <row r="31" spans="2:21">
      <c r="B31" s="6" t="s">
        <v>208</v>
      </c>
      <c r="C31" s="17">
        <v>1126630</v>
      </c>
      <c r="D31" s="18" t="s">
        <v>135</v>
      </c>
      <c r="E31" s="6"/>
      <c r="F31" s="18">
        <v>520026683</v>
      </c>
      <c r="G31" s="6" t="s">
        <v>1332</v>
      </c>
      <c r="H31" s="6" t="s">
        <v>209</v>
      </c>
      <c r="I31" s="6" t="s">
        <v>100</v>
      </c>
      <c r="J31" s="6"/>
      <c r="K31" s="17">
        <v>1.21</v>
      </c>
      <c r="L31" s="6" t="s">
        <v>101</v>
      </c>
      <c r="M31" s="21">
        <v>4.8000000000000001E-2</v>
      </c>
      <c r="N31" s="8">
        <v>3.1099999999999999E-2</v>
      </c>
      <c r="O31" s="7">
        <v>342187</v>
      </c>
      <c r="P31" s="7">
        <v>107.8</v>
      </c>
      <c r="Q31" s="7">
        <v>0</v>
      </c>
      <c r="R31" s="7">
        <v>368.88</v>
      </c>
      <c r="S31" s="8">
        <v>2.9999999999999997E-4</v>
      </c>
      <c r="T31" s="8">
        <v>5.3E-3</v>
      </c>
      <c r="U31" s="8">
        <v>1E-3</v>
      </c>
    </row>
    <row r="32" spans="2:21">
      <c r="B32" s="6" t="s">
        <v>210</v>
      </c>
      <c r="C32" s="17">
        <v>1133149</v>
      </c>
      <c r="D32" s="18" t="s">
        <v>135</v>
      </c>
      <c r="E32" s="6"/>
      <c r="F32" s="18">
        <v>520026683</v>
      </c>
      <c r="G32" s="6" t="s">
        <v>1332</v>
      </c>
      <c r="H32" s="6" t="s">
        <v>209</v>
      </c>
      <c r="I32" s="6" t="s">
        <v>100</v>
      </c>
      <c r="J32" s="6"/>
      <c r="K32" s="17">
        <v>5.08</v>
      </c>
      <c r="L32" s="6" t="s">
        <v>101</v>
      </c>
      <c r="M32" s="21">
        <v>3.2000000000000001E-2</v>
      </c>
      <c r="N32" s="8">
        <v>1.6799999999999999E-2</v>
      </c>
      <c r="O32" s="7">
        <v>50000</v>
      </c>
      <c r="P32" s="7">
        <v>110.35</v>
      </c>
      <c r="Q32" s="7">
        <v>0</v>
      </c>
      <c r="R32" s="7">
        <v>55.17</v>
      </c>
      <c r="S32" s="8">
        <v>0</v>
      </c>
      <c r="T32" s="8">
        <v>8.0000000000000004E-4</v>
      </c>
      <c r="U32" s="8">
        <v>2.0000000000000001E-4</v>
      </c>
    </row>
    <row r="33" spans="2:21">
      <c r="B33" s="6" t="s">
        <v>211</v>
      </c>
      <c r="C33" s="17">
        <v>1158609</v>
      </c>
      <c r="D33" s="18" t="s">
        <v>135</v>
      </c>
      <c r="E33" s="6"/>
      <c r="F33" s="18">
        <v>520026683</v>
      </c>
      <c r="G33" s="6" t="s">
        <v>1332</v>
      </c>
      <c r="H33" s="6" t="s">
        <v>209</v>
      </c>
      <c r="I33" s="6" t="s">
        <v>100</v>
      </c>
      <c r="J33" s="6"/>
      <c r="K33" s="17">
        <v>7.53</v>
      </c>
      <c r="L33" s="6" t="s">
        <v>101</v>
      </c>
      <c r="M33" s="21">
        <v>1.14E-2</v>
      </c>
      <c r="N33" s="8">
        <v>2.06E-2</v>
      </c>
      <c r="O33" s="7">
        <v>706630</v>
      </c>
      <c r="P33" s="7">
        <v>93.9</v>
      </c>
      <c r="Q33" s="7">
        <v>0</v>
      </c>
      <c r="R33" s="7">
        <v>663.53</v>
      </c>
      <c r="S33" s="8">
        <v>4.0000000000000002E-4</v>
      </c>
      <c r="T33" s="8">
        <v>9.5999999999999992E-3</v>
      </c>
      <c r="U33" s="8">
        <v>1.9E-3</v>
      </c>
    </row>
    <row r="34" spans="2:21">
      <c r="B34" s="6" t="s">
        <v>212</v>
      </c>
      <c r="C34" s="17">
        <v>1160944</v>
      </c>
      <c r="D34" s="18" t="s">
        <v>135</v>
      </c>
      <c r="E34" s="6"/>
      <c r="F34" s="18">
        <v>511659401</v>
      </c>
      <c r="G34" s="6" t="s">
        <v>1332</v>
      </c>
      <c r="H34" s="6" t="s">
        <v>209</v>
      </c>
      <c r="I34" s="6" t="s">
        <v>100</v>
      </c>
      <c r="J34" s="6"/>
      <c r="K34" s="17">
        <v>7.99</v>
      </c>
      <c r="L34" s="6" t="s">
        <v>101</v>
      </c>
      <c r="M34" s="21">
        <v>6.4999999999999997E-3</v>
      </c>
      <c r="N34" s="8">
        <v>2.06E-2</v>
      </c>
      <c r="O34" s="7">
        <v>412737</v>
      </c>
      <c r="P34" s="7">
        <v>89.4</v>
      </c>
      <c r="Q34" s="7">
        <v>0</v>
      </c>
      <c r="R34" s="7">
        <v>368.99</v>
      </c>
      <c r="S34" s="8">
        <v>1.4E-3</v>
      </c>
      <c r="T34" s="8">
        <v>5.3E-3</v>
      </c>
      <c r="U34" s="8">
        <v>1E-3</v>
      </c>
    </row>
    <row r="35" spans="2:21">
      <c r="B35" s="6" t="s">
        <v>213</v>
      </c>
      <c r="C35" s="17">
        <v>1133487</v>
      </c>
      <c r="D35" s="18" t="s">
        <v>135</v>
      </c>
      <c r="E35" s="6"/>
      <c r="F35" s="18">
        <v>511659401</v>
      </c>
      <c r="G35" s="6" t="s">
        <v>1332</v>
      </c>
      <c r="H35" s="6" t="s">
        <v>209</v>
      </c>
      <c r="I35" s="6" t="s">
        <v>100</v>
      </c>
      <c r="J35" s="6"/>
      <c r="K35" s="17">
        <v>4.43</v>
      </c>
      <c r="L35" s="6" t="s">
        <v>101</v>
      </c>
      <c r="M35" s="21">
        <v>2.3400000000000001E-2</v>
      </c>
      <c r="N35" s="8">
        <v>1.66E-2</v>
      </c>
      <c r="O35" s="7">
        <v>183558.27</v>
      </c>
      <c r="P35" s="7">
        <v>103.2</v>
      </c>
      <c r="Q35" s="7">
        <v>0</v>
      </c>
      <c r="R35" s="7">
        <v>189.43</v>
      </c>
      <c r="S35" s="8">
        <v>1E-4</v>
      </c>
      <c r="T35" s="8">
        <v>2.7000000000000001E-3</v>
      </c>
      <c r="U35" s="8">
        <v>5.0000000000000001E-4</v>
      </c>
    </row>
    <row r="36" spans="2:21">
      <c r="B36" s="6" t="s">
        <v>214</v>
      </c>
      <c r="C36" s="17">
        <v>1151117</v>
      </c>
      <c r="D36" s="18" t="s">
        <v>135</v>
      </c>
      <c r="E36" s="6"/>
      <c r="F36" s="18">
        <v>513623314</v>
      </c>
      <c r="G36" s="6" t="s">
        <v>1332</v>
      </c>
      <c r="H36" s="6" t="s">
        <v>209</v>
      </c>
      <c r="I36" s="6" t="s">
        <v>100</v>
      </c>
      <c r="J36" s="6"/>
      <c r="K36" s="17">
        <v>5.91</v>
      </c>
      <c r="L36" s="6" t="s">
        <v>101</v>
      </c>
      <c r="M36" s="21">
        <v>1.8200000000000001E-2</v>
      </c>
      <c r="N36" s="8">
        <v>2.1100000000000001E-2</v>
      </c>
      <c r="O36" s="7">
        <v>23825</v>
      </c>
      <c r="P36" s="7">
        <v>99.17</v>
      </c>
      <c r="Q36" s="7">
        <v>0</v>
      </c>
      <c r="R36" s="7">
        <v>23.63</v>
      </c>
      <c r="S36" s="8">
        <v>1E-4</v>
      </c>
      <c r="T36" s="8">
        <v>2.9999999999999997E-4</v>
      </c>
      <c r="U36" s="8">
        <v>1E-4</v>
      </c>
    </row>
    <row r="37" spans="2:21">
      <c r="B37" s="6" t="s">
        <v>215</v>
      </c>
      <c r="C37" s="17">
        <v>7590219</v>
      </c>
      <c r="D37" s="18" t="s">
        <v>135</v>
      </c>
      <c r="E37" s="6"/>
      <c r="F37" s="18">
        <v>520001736</v>
      </c>
      <c r="G37" s="6" t="s">
        <v>1332</v>
      </c>
      <c r="H37" s="6" t="s">
        <v>209</v>
      </c>
      <c r="I37" s="6" t="s">
        <v>100</v>
      </c>
      <c r="J37" s="6"/>
      <c r="K37" s="17">
        <v>5.5</v>
      </c>
      <c r="L37" s="6" t="s">
        <v>101</v>
      </c>
      <c r="M37" s="21">
        <v>5.0000000000000001E-3</v>
      </c>
      <c r="N37" s="8">
        <v>1.49E-2</v>
      </c>
      <c r="O37" s="7">
        <v>692000</v>
      </c>
      <c r="P37" s="7">
        <v>94.74</v>
      </c>
      <c r="Q37" s="7">
        <v>0</v>
      </c>
      <c r="R37" s="7">
        <v>655.6</v>
      </c>
      <c r="S37" s="8">
        <v>8.9999999999999998E-4</v>
      </c>
      <c r="T37" s="8">
        <v>9.4999999999999998E-3</v>
      </c>
      <c r="U37" s="8">
        <v>1.8E-3</v>
      </c>
    </row>
    <row r="38" spans="2:21">
      <c r="B38" s="6" t="s">
        <v>216</v>
      </c>
      <c r="C38" s="17">
        <v>7590128</v>
      </c>
      <c r="D38" s="18" t="s">
        <v>135</v>
      </c>
      <c r="E38" s="6"/>
      <c r="F38" s="18">
        <v>520001736</v>
      </c>
      <c r="G38" s="6" t="s">
        <v>1332</v>
      </c>
      <c r="H38" s="6" t="s">
        <v>209</v>
      </c>
      <c r="I38" s="6" t="s">
        <v>100</v>
      </c>
      <c r="J38" s="6"/>
      <c r="K38" s="17">
        <v>3.3</v>
      </c>
      <c r="L38" s="6" t="s">
        <v>101</v>
      </c>
      <c r="M38" s="21">
        <v>4.7500000000000001E-2</v>
      </c>
      <c r="N38" s="8">
        <v>1.5699999999999999E-2</v>
      </c>
      <c r="O38" s="7">
        <v>93279</v>
      </c>
      <c r="P38" s="7">
        <v>134.51</v>
      </c>
      <c r="Q38" s="7">
        <v>0</v>
      </c>
      <c r="R38" s="7">
        <v>125.47</v>
      </c>
      <c r="S38" s="8">
        <v>0</v>
      </c>
      <c r="T38" s="8">
        <v>1.8E-3</v>
      </c>
      <c r="U38" s="8">
        <v>2.9999999999999997E-4</v>
      </c>
    </row>
    <row r="39" spans="2:21">
      <c r="B39" s="6" t="s">
        <v>217</v>
      </c>
      <c r="C39" s="17">
        <v>1099738</v>
      </c>
      <c r="D39" s="18" t="s">
        <v>135</v>
      </c>
      <c r="E39" s="6"/>
      <c r="F39" s="18">
        <v>513834200</v>
      </c>
      <c r="G39" s="6" t="s">
        <v>218</v>
      </c>
      <c r="H39" s="6" t="s">
        <v>209</v>
      </c>
      <c r="I39" s="6" t="s">
        <v>100</v>
      </c>
      <c r="J39" s="6"/>
      <c r="K39" s="17">
        <v>1.24</v>
      </c>
      <c r="L39" s="6" t="s">
        <v>101</v>
      </c>
      <c r="M39" s="21">
        <v>4.65E-2</v>
      </c>
      <c r="N39" s="8">
        <v>1.55E-2</v>
      </c>
      <c r="O39" s="7">
        <v>7083.03</v>
      </c>
      <c r="P39" s="7">
        <v>126.68</v>
      </c>
      <c r="Q39" s="7">
        <v>0</v>
      </c>
      <c r="R39" s="7">
        <v>8.9700000000000006</v>
      </c>
      <c r="S39" s="8">
        <v>1E-4</v>
      </c>
      <c r="T39" s="8">
        <v>1E-4</v>
      </c>
      <c r="U39" s="8">
        <v>0</v>
      </c>
    </row>
    <row r="40" spans="2:21">
      <c r="B40" s="6" t="s">
        <v>219</v>
      </c>
      <c r="C40" s="17">
        <v>6000285</v>
      </c>
      <c r="D40" s="18" t="s">
        <v>135</v>
      </c>
      <c r="E40" s="6"/>
      <c r="F40" s="18">
        <v>520000472</v>
      </c>
      <c r="G40" s="6" t="s">
        <v>1333</v>
      </c>
      <c r="H40" s="6" t="s">
        <v>220</v>
      </c>
      <c r="I40" s="6" t="s">
        <v>202</v>
      </c>
      <c r="J40" s="6"/>
      <c r="K40" s="17">
        <v>9.57</v>
      </c>
      <c r="L40" s="6" t="s">
        <v>101</v>
      </c>
      <c r="M40" s="21">
        <v>2.3900000000000001E-2</v>
      </c>
      <c r="N40" s="8">
        <v>1.5900000000000001E-2</v>
      </c>
      <c r="O40" s="7">
        <v>124866</v>
      </c>
      <c r="P40" s="7">
        <v>108</v>
      </c>
      <c r="Q40" s="7">
        <v>0</v>
      </c>
      <c r="R40" s="7">
        <v>134.86000000000001</v>
      </c>
      <c r="S40" s="8">
        <v>1E-4</v>
      </c>
      <c r="T40" s="8">
        <v>1.9E-3</v>
      </c>
      <c r="U40" s="8">
        <v>4.0000000000000002E-4</v>
      </c>
    </row>
    <row r="41" spans="2:21">
      <c r="B41" s="6" t="s">
        <v>221</v>
      </c>
      <c r="C41" s="17">
        <v>6000210</v>
      </c>
      <c r="D41" s="18" t="s">
        <v>135</v>
      </c>
      <c r="E41" s="6"/>
      <c r="F41" s="18">
        <v>520000472</v>
      </c>
      <c r="G41" s="6" t="s">
        <v>1333</v>
      </c>
      <c r="H41" s="6" t="s">
        <v>220</v>
      </c>
      <c r="I41" s="6" t="s">
        <v>202</v>
      </c>
      <c r="J41" s="6"/>
      <c r="K41" s="17">
        <v>7.01</v>
      </c>
      <c r="L41" s="6" t="s">
        <v>101</v>
      </c>
      <c r="M41" s="21">
        <v>3.85E-2</v>
      </c>
      <c r="N41" s="8">
        <v>1.29E-2</v>
      </c>
      <c r="O41" s="7">
        <v>879738.11</v>
      </c>
      <c r="P41" s="7">
        <v>120</v>
      </c>
      <c r="Q41" s="7">
        <v>26.48</v>
      </c>
      <c r="R41" s="7">
        <v>1082.17</v>
      </c>
      <c r="S41" s="8">
        <v>2.9999999999999997E-4</v>
      </c>
      <c r="T41" s="8">
        <v>1.5599999999999999E-2</v>
      </c>
      <c r="U41" s="8">
        <v>3.0000000000000001E-3</v>
      </c>
    </row>
    <row r="42" spans="2:21">
      <c r="B42" s="6" t="s">
        <v>222</v>
      </c>
      <c r="C42" s="17">
        <v>6130280</v>
      </c>
      <c r="D42" s="18" t="s">
        <v>135</v>
      </c>
      <c r="E42" s="6"/>
      <c r="F42" s="18">
        <v>520017807</v>
      </c>
      <c r="G42" s="6" t="s">
        <v>1332</v>
      </c>
      <c r="H42" s="6" t="s">
        <v>209</v>
      </c>
      <c r="I42" s="6" t="s">
        <v>100</v>
      </c>
      <c r="J42" s="6"/>
      <c r="K42" s="17">
        <v>8.0500000000000007</v>
      </c>
      <c r="L42" s="6" t="s">
        <v>101</v>
      </c>
      <c r="M42" s="21">
        <v>8.3999999999999995E-3</v>
      </c>
      <c r="N42" s="8">
        <v>2.2499999999999999E-2</v>
      </c>
      <c r="O42" s="7">
        <v>690285</v>
      </c>
      <c r="P42" s="7">
        <v>89.75</v>
      </c>
      <c r="Q42" s="7">
        <v>0</v>
      </c>
      <c r="R42" s="7">
        <v>619.53</v>
      </c>
      <c r="S42" s="8">
        <v>2.8E-3</v>
      </c>
      <c r="T42" s="8">
        <v>8.8999999999999999E-3</v>
      </c>
      <c r="U42" s="8">
        <v>1.6999999999999999E-3</v>
      </c>
    </row>
    <row r="43" spans="2:21">
      <c r="B43" s="6" t="s">
        <v>223</v>
      </c>
      <c r="C43" s="17">
        <v>6040430</v>
      </c>
      <c r="D43" s="18" t="s">
        <v>135</v>
      </c>
      <c r="E43" s="6"/>
      <c r="F43" s="18">
        <v>520018078</v>
      </c>
      <c r="G43" s="6" t="s">
        <v>186</v>
      </c>
      <c r="H43" s="6" t="s">
        <v>209</v>
      </c>
      <c r="I43" s="6" t="s">
        <v>100</v>
      </c>
      <c r="J43" s="6"/>
      <c r="K43" s="17">
        <v>4.6100000000000003</v>
      </c>
      <c r="L43" s="6" t="s">
        <v>101</v>
      </c>
      <c r="M43" s="21">
        <v>2.4199999999999999E-2</v>
      </c>
      <c r="N43" s="8">
        <v>2.6100000000000002E-2</v>
      </c>
      <c r="O43" s="7">
        <v>8</v>
      </c>
      <c r="P43" s="7">
        <v>4972667</v>
      </c>
      <c r="Q43" s="7">
        <v>0</v>
      </c>
      <c r="R43" s="7">
        <v>397.81</v>
      </c>
      <c r="S43" s="8">
        <v>0</v>
      </c>
      <c r="T43" s="8">
        <v>5.7000000000000002E-3</v>
      </c>
      <c r="U43" s="8">
        <v>1.1000000000000001E-3</v>
      </c>
    </row>
    <row r="44" spans="2:21">
      <c r="B44" s="6" t="s">
        <v>224</v>
      </c>
      <c r="C44" s="17">
        <v>6040471</v>
      </c>
      <c r="D44" s="18" t="s">
        <v>135</v>
      </c>
      <c r="E44" s="6"/>
      <c r="F44" s="18">
        <v>520018078</v>
      </c>
      <c r="G44" s="6" t="s">
        <v>186</v>
      </c>
      <c r="H44" s="6" t="s">
        <v>209</v>
      </c>
      <c r="I44" s="6" t="s">
        <v>100</v>
      </c>
      <c r="J44" s="6"/>
      <c r="K44" s="17">
        <v>4.29</v>
      </c>
      <c r="L44" s="6" t="s">
        <v>101</v>
      </c>
      <c r="M44" s="21">
        <v>1.95E-2</v>
      </c>
      <c r="N44" s="8">
        <v>2.5600000000000001E-2</v>
      </c>
      <c r="O44" s="7">
        <v>8</v>
      </c>
      <c r="P44" s="7">
        <v>4873513</v>
      </c>
      <c r="Q44" s="7">
        <v>0</v>
      </c>
      <c r="R44" s="7">
        <v>389.88</v>
      </c>
      <c r="S44" s="8">
        <v>0</v>
      </c>
      <c r="T44" s="8">
        <v>5.5999999999999999E-3</v>
      </c>
      <c r="U44" s="8">
        <v>1.1000000000000001E-3</v>
      </c>
    </row>
    <row r="45" spans="2:21">
      <c r="B45" s="6" t="s">
        <v>225</v>
      </c>
      <c r="C45" s="17">
        <v>6040257</v>
      </c>
      <c r="D45" s="18" t="s">
        <v>135</v>
      </c>
      <c r="E45" s="6"/>
      <c r="F45" s="18">
        <v>520018078</v>
      </c>
      <c r="G45" s="6" t="s">
        <v>186</v>
      </c>
      <c r="H45" s="6" t="s">
        <v>209</v>
      </c>
      <c r="I45" s="6" t="s">
        <v>100</v>
      </c>
      <c r="J45" s="6"/>
      <c r="K45" s="17">
        <v>0.36</v>
      </c>
      <c r="L45" s="6" t="s">
        <v>101</v>
      </c>
      <c r="M45" s="21">
        <v>0.05</v>
      </c>
      <c r="N45" s="8">
        <v>8.1199999999999994E-2</v>
      </c>
      <c r="O45" s="7">
        <v>269750</v>
      </c>
      <c r="P45" s="7">
        <v>109.96</v>
      </c>
      <c r="Q45" s="7">
        <v>0</v>
      </c>
      <c r="R45" s="7">
        <v>296.62</v>
      </c>
      <c r="S45" s="8">
        <v>2.9999999999999997E-4</v>
      </c>
      <c r="T45" s="8">
        <v>4.3E-3</v>
      </c>
      <c r="U45" s="8">
        <v>8.0000000000000004E-4</v>
      </c>
    </row>
    <row r="46" spans="2:21">
      <c r="B46" s="6" t="s">
        <v>226</v>
      </c>
      <c r="C46" s="17">
        <v>2260545</v>
      </c>
      <c r="D46" s="18" t="s">
        <v>135</v>
      </c>
      <c r="E46" s="6"/>
      <c r="F46" s="18">
        <v>520024126</v>
      </c>
      <c r="G46" s="6" t="s">
        <v>1332</v>
      </c>
      <c r="H46" s="6" t="s">
        <v>209</v>
      </c>
      <c r="I46" s="6" t="s">
        <v>100</v>
      </c>
      <c r="J46" s="6"/>
      <c r="K46" s="17">
        <v>5.05</v>
      </c>
      <c r="L46" s="6" t="s">
        <v>101</v>
      </c>
      <c r="M46" s="21">
        <v>2.4E-2</v>
      </c>
      <c r="N46" s="8">
        <v>1.9E-2</v>
      </c>
      <c r="O46" s="7">
        <v>656.69</v>
      </c>
      <c r="P46" s="7">
        <v>103.3</v>
      </c>
      <c r="Q46" s="7">
        <v>0</v>
      </c>
      <c r="R46" s="7">
        <v>0.68</v>
      </c>
      <c r="S46" s="8">
        <v>0</v>
      </c>
      <c r="T46" s="8">
        <v>0</v>
      </c>
      <c r="U46" s="8">
        <v>0</v>
      </c>
    </row>
    <row r="47" spans="2:21">
      <c r="B47" s="6" t="s">
        <v>227</v>
      </c>
      <c r="C47" s="17">
        <v>2260479</v>
      </c>
      <c r="D47" s="18" t="s">
        <v>135</v>
      </c>
      <c r="E47" s="6"/>
      <c r="F47" s="18">
        <v>520024126</v>
      </c>
      <c r="G47" s="6" t="s">
        <v>1332</v>
      </c>
      <c r="H47" s="6" t="s">
        <v>209</v>
      </c>
      <c r="I47" s="6" t="s">
        <v>100</v>
      </c>
      <c r="J47" s="6"/>
      <c r="K47" s="17">
        <v>3.55</v>
      </c>
      <c r="L47" s="6" t="s">
        <v>101</v>
      </c>
      <c r="M47" s="21">
        <v>2.8500000000000001E-2</v>
      </c>
      <c r="N47" s="8">
        <v>1.6899999999999998E-2</v>
      </c>
      <c r="O47" s="7">
        <v>25239</v>
      </c>
      <c r="P47" s="7">
        <v>107.66</v>
      </c>
      <c r="Q47" s="7">
        <v>0</v>
      </c>
      <c r="R47" s="7">
        <v>27.17</v>
      </c>
      <c r="S47" s="8">
        <v>0</v>
      </c>
      <c r="T47" s="8">
        <v>4.0000000000000002E-4</v>
      </c>
      <c r="U47" s="8">
        <v>1E-4</v>
      </c>
    </row>
    <row r="48" spans="2:21">
      <c r="B48" s="6" t="s">
        <v>228</v>
      </c>
      <c r="C48" s="17">
        <v>3230265</v>
      </c>
      <c r="D48" s="18" t="s">
        <v>135</v>
      </c>
      <c r="E48" s="6"/>
      <c r="F48" s="18">
        <v>520037789</v>
      </c>
      <c r="G48" s="6" t="s">
        <v>1332</v>
      </c>
      <c r="H48" s="6" t="s">
        <v>209</v>
      </c>
      <c r="I48" s="6" t="s">
        <v>100</v>
      </c>
      <c r="J48" s="6"/>
      <c r="K48" s="17">
        <v>6.05</v>
      </c>
      <c r="L48" s="6" t="s">
        <v>101</v>
      </c>
      <c r="M48" s="21">
        <v>2.35E-2</v>
      </c>
      <c r="N48" s="8">
        <v>2.46E-2</v>
      </c>
      <c r="O48" s="7">
        <v>58082.7</v>
      </c>
      <c r="P48" s="7">
        <v>100.7</v>
      </c>
      <c r="Q48" s="7">
        <v>1.33</v>
      </c>
      <c r="R48" s="7">
        <v>59.82</v>
      </c>
      <c r="S48" s="8">
        <v>1E-4</v>
      </c>
      <c r="T48" s="8">
        <v>8.9999999999999998E-4</v>
      </c>
      <c r="U48" s="8">
        <v>2.0000000000000001E-4</v>
      </c>
    </row>
    <row r="49" spans="2:21">
      <c r="B49" s="6" t="s">
        <v>229</v>
      </c>
      <c r="C49" s="17">
        <v>3230372</v>
      </c>
      <c r="D49" s="18" t="s">
        <v>135</v>
      </c>
      <c r="E49" s="6"/>
      <c r="F49" s="18">
        <v>520037789</v>
      </c>
      <c r="G49" s="6" t="s">
        <v>1332</v>
      </c>
      <c r="H49" s="6" t="s">
        <v>209</v>
      </c>
      <c r="I49" s="6" t="s">
        <v>100</v>
      </c>
      <c r="J49" s="6"/>
      <c r="K49" s="17">
        <v>7.34</v>
      </c>
      <c r="L49" s="6" t="s">
        <v>101</v>
      </c>
      <c r="M49" s="21">
        <v>6.4999999999999997E-3</v>
      </c>
      <c r="N49" s="8">
        <v>1.8499999999999999E-2</v>
      </c>
      <c r="O49" s="7">
        <v>358824</v>
      </c>
      <c r="P49" s="7">
        <v>91.71</v>
      </c>
      <c r="Q49" s="7">
        <v>0</v>
      </c>
      <c r="R49" s="7">
        <v>329.08</v>
      </c>
      <c r="S49" s="8">
        <v>8.9999999999999998E-4</v>
      </c>
      <c r="T49" s="8">
        <v>4.7000000000000002E-3</v>
      </c>
      <c r="U49" s="8">
        <v>8.9999999999999998E-4</v>
      </c>
    </row>
    <row r="50" spans="2:21">
      <c r="B50" s="6" t="s">
        <v>230</v>
      </c>
      <c r="C50" s="17">
        <v>3230190</v>
      </c>
      <c r="D50" s="18" t="s">
        <v>135</v>
      </c>
      <c r="E50" s="6"/>
      <c r="F50" s="18">
        <v>520037789</v>
      </c>
      <c r="G50" s="6" t="s">
        <v>1332</v>
      </c>
      <c r="H50" s="6" t="s">
        <v>209</v>
      </c>
      <c r="I50" s="6" t="s">
        <v>100</v>
      </c>
      <c r="J50" s="6"/>
      <c r="K50" s="17">
        <v>4.75</v>
      </c>
      <c r="L50" s="6" t="s">
        <v>101</v>
      </c>
      <c r="M50" s="21">
        <v>1.7600000000000001E-2</v>
      </c>
      <c r="N50" s="8">
        <v>2.2200000000000001E-2</v>
      </c>
      <c r="O50" s="7">
        <v>243407</v>
      </c>
      <c r="P50" s="7">
        <v>100</v>
      </c>
      <c r="Q50" s="7">
        <v>0</v>
      </c>
      <c r="R50" s="7">
        <v>243.41</v>
      </c>
      <c r="S50" s="8">
        <v>2.0000000000000001E-4</v>
      </c>
      <c r="T50" s="8">
        <v>3.5000000000000001E-3</v>
      </c>
      <c r="U50" s="8">
        <v>6.9999999999999999E-4</v>
      </c>
    </row>
    <row r="51" spans="2:21">
      <c r="B51" s="6" t="s">
        <v>231</v>
      </c>
      <c r="C51" s="17">
        <v>3230232</v>
      </c>
      <c r="D51" s="18" t="s">
        <v>135</v>
      </c>
      <c r="E51" s="6"/>
      <c r="F51" s="18">
        <v>520037789</v>
      </c>
      <c r="G51" s="6" t="s">
        <v>1332</v>
      </c>
      <c r="H51" s="6" t="s">
        <v>209</v>
      </c>
      <c r="I51" s="6" t="s">
        <v>100</v>
      </c>
      <c r="J51" s="6"/>
      <c r="K51" s="17">
        <v>5.28</v>
      </c>
      <c r="L51" s="6" t="s">
        <v>101</v>
      </c>
      <c r="M51" s="21">
        <v>2.1499999999999998E-2</v>
      </c>
      <c r="N51" s="8">
        <v>2.4199999999999999E-2</v>
      </c>
      <c r="O51" s="7">
        <v>1204241</v>
      </c>
      <c r="P51" s="7">
        <v>101.5</v>
      </c>
      <c r="Q51" s="7">
        <v>0</v>
      </c>
      <c r="R51" s="7">
        <v>1222.3</v>
      </c>
      <c r="S51" s="8">
        <v>1E-3</v>
      </c>
      <c r="T51" s="8">
        <v>1.7600000000000001E-2</v>
      </c>
      <c r="U51" s="8">
        <v>3.3999999999999998E-3</v>
      </c>
    </row>
    <row r="52" spans="2:21">
      <c r="B52" s="6" t="s">
        <v>232</v>
      </c>
      <c r="C52" s="17">
        <v>3230166</v>
      </c>
      <c r="D52" s="18" t="s">
        <v>135</v>
      </c>
      <c r="E52" s="6"/>
      <c r="F52" s="18">
        <v>520037789</v>
      </c>
      <c r="G52" s="6" t="s">
        <v>1332</v>
      </c>
      <c r="H52" s="6" t="s">
        <v>209</v>
      </c>
      <c r="I52" s="6" t="s">
        <v>100</v>
      </c>
      <c r="J52" s="6"/>
      <c r="K52" s="17">
        <v>1.69</v>
      </c>
      <c r="L52" s="6" t="s">
        <v>101</v>
      </c>
      <c r="M52" s="21">
        <v>2.5499999999999998E-2</v>
      </c>
      <c r="N52" s="8">
        <v>3.1099999999999999E-2</v>
      </c>
      <c r="O52" s="7">
        <v>301514.36</v>
      </c>
      <c r="P52" s="7">
        <v>101</v>
      </c>
      <c r="Q52" s="7">
        <v>0</v>
      </c>
      <c r="R52" s="7">
        <v>304.52999999999997</v>
      </c>
      <c r="S52" s="8">
        <v>2.9999999999999997E-4</v>
      </c>
      <c r="T52" s="8">
        <v>4.4000000000000003E-3</v>
      </c>
      <c r="U52" s="8">
        <v>8.0000000000000004E-4</v>
      </c>
    </row>
    <row r="53" spans="2:21">
      <c r="B53" s="6" t="s">
        <v>233</v>
      </c>
      <c r="C53" s="17">
        <v>1940444</v>
      </c>
      <c r="D53" s="18" t="s">
        <v>135</v>
      </c>
      <c r="E53" s="6"/>
      <c r="F53" s="18">
        <v>520032640</v>
      </c>
      <c r="G53" s="6" t="s">
        <v>186</v>
      </c>
      <c r="H53" s="6" t="s">
        <v>209</v>
      </c>
      <c r="I53" s="6" t="s">
        <v>100</v>
      </c>
      <c r="J53" s="6"/>
      <c r="K53" s="17">
        <v>0.25</v>
      </c>
      <c r="L53" s="6" t="s">
        <v>101</v>
      </c>
      <c r="M53" s="21">
        <v>6.5000000000000002E-2</v>
      </c>
      <c r="N53" s="8">
        <v>9.0300000000000005E-2</v>
      </c>
      <c r="O53" s="7">
        <v>432173</v>
      </c>
      <c r="P53" s="7">
        <v>110.66</v>
      </c>
      <c r="Q53" s="7">
        <v>7.82</v>
      </c>
      <c r="R53" s="7">
        <v>486.06</v>
      </c>
      <c r="S53" s="8">
        <v>2.9999999999999997E-4</v>
      </c>
      <c r="T53" s="8">
        <v>7.0000000000000001E-3</v>
      </c>
      <c r="U53" s="8">
        <v>1.4E-3</v>
      </c>
    </row>
    <row r="54" spans="2:21">
      <c r="B54" s="6" t="s">
        <v>234</v>
      </c>
      <c r="C54" s="17">
        <v>7770191</v>
      </c>
      <c r="D54" s="18" t="s">
        <v>135</v>
      </c>
      <c r="E54" s="6"/>
      <c r="F54" s="18">
        <v>520022732</v>
      </c>
      <c r="G54" s="6" t="s">
        <v>235</v>
      </c>
      <c r="H54" s="6" t="s">
        <v>209</v>
      </c>
      <c r="I54" s="6" t="s">
        <v>100</v>
      </c>
      <c r="J54" s="6"/>
      <c r="K54" s="17">
        <v>4.7</v>
      </c>
      <c r="L54" s="6" t="s">
        <v>101</v>
      </c>
      <c r="M54" s="21">
        <v>2.9899999999999999E-2</v>
      </c>
      <c r="N54" s="8">
        <v>1.35E-2</v>
      </c>
      <c r="O54" s="7">
        <v>596179</v>
      </c>
      <c r="P54" s="7">
        <v>109.25</v>
      </c>
      <c r="Q54" s="7">
        <v>0</v>
      </c>
      <c r="R54" s="7">
        <v>651.33000000000004</v>
      </c>
      <c r="S54" s="8">
        <v>2E-3</v>
      </c>
      <c r="T54" s="8">
        <v>9.4000000000000004E-3</v>
      </c>
      <c r="U54" s="8">
        <v>1.8E-3</v>
      </c>
    </row>
    <row r="55" spans="2:21">
      <c r="B55" s="6" t="s">
        <v>236</v>
      </c>
      <c r="C55" s="17">
        <v>7770217</v>
      </c>
      <c r="D55" s="18" t="s">
        <v>135</v>
      </c>
      <c r="E55" s="6"/>
      <c r="F55" s="18">
        <v>520022732</v>
      </c>
      <c r="G55" s="6" t="s">
        <v>235</v>
      </c>
      <c r="H55" s="6" t="s">
        <v>209</v>
      </c>
      <c r="I55" s="6" t="s">
        <v>100</v>
      </c>
      <c r="J55" s="6"/>
      <c r="K55" s="17">
        <v>4.18</v>
      </c>
      <c r="L55" s="6" t="s">
        <v>101</v>
      </c>
      <c r="M55" s="21">
        <v>4.2999999999999997E-2</v>
      </c>
      <c r="N55" s="8">
        <v>1.6899999999999998E-2</v>
      </c>
      <c r="O55" s="7">
        <v>867977</v>
      </c>
      <c r="P55" s="7">
        <v>113.29</v>
      </c>
      <c r="Q55" s="7">
        <v>0</v>
      </c>
      <c r="R55" s="7">
        <v>983.33</v>
      </c>
      <c r="S55" s="8">
        <v>8.9999999999999998E-4</v>
      </c>
      <c r="T55" s="8">
        <v>1.4200000000000001E-2</v>
      </c>
      <c r="U55" s="8">
        <v>2.7000000000000001E-3</v>
      </c>
    </row>
    <row r="56" spans="2:21">
      <c r="B56" s="6" t="s">
        <v>237</v>
      </c>
      <c r="C56" s="17">
        <v>1139492</v>
      </c>
      <c r="D56" s="18" t="s">
        <v>135</v>
      </c>
      <c r="E56" s="6"/>
      <c r="F56" s="18">
        <v>513668277</v>
      </c>
      <c r="G56" s="6" t="s">
        <v>186</v>
      </c>
      <c r="H56" s="6" t="s">
        <v>238</v>
      </c>
      <c r="I56" s="6" t="s">
        <v>202</v>
      </c>
      <c r="J56" s="6"/>
      <c r="K56" s="17">
        <v>2.87</v>
      </c>
      <c r="L56" s="6" t="s">
        <v>101</v>
      </c>
      <c r="M56" s="21">
        <v>9.4999999999999998E-3</v>
      </c>
      <c r="N56" s="8">
        <v>1.52E-2</v>
      </c>
      <c r="O56" s="7">
        <v>216943.33</v>
      </c>
      <c r="P56" s="7">
        <v>99.35</v>
      </c>
      <c r="Q56" s="7">
        <v>0</v>
      </c>
      <c r="R56" s="7">
        <v>215.53</v>
      </c>
      <c r="S56" s="8">
        <v>4.0000000000000002E-4</v>
      </c>
      <c r="T56" s="8">
        <v>3.0999999999999999E-3</v>
      </c>
      <c r="U56" s="8">
        <v>5.9999999999999995E-4</v>
      </c>
    </row>
    <row r="57" spans="2:21">
      <c r="B57" s="6" t="s">
        <v>239</v>
      </c>
      <c r="C57" s="17">
        <v>1157353</v>
      </c>
      <c r="D57" s="18" t="s">
        <v>135</v>
      </c>
      <c r="E57" s="6"/>
      <c r="F57" s="18">
        <v>513668277</v>
      </c>
      <c r="G57" s="6" t="s">
        <v>186</v>
      </c>
      <c r="H57" s="6" t="s">
        <v>238</v>
      </c>
      <c r="I57" s="6" t="s">
        <v>202</v>
      </c>
      <c r="J57" s="6"/>
      <c r="K57" s="17">
        <v>3.95</v>
      </c>
      <c r="L57" s="6" t="s">
        <v>101</v>
      </c>
      <c r="M57" s="21">
        <v>0.01</v>
      </c>
      <c r="N57" s="8">
        <v>1.06E-2</v>
      </c>
      <c r="O57" s="7">
        <v>959357</v>
      </c>
      <c r="P57" s="7">
        <v>99.87</v>
      </c>
      <c r="Q57" s="7">
        <v>9.6</v>
      </c>
      <c r="R57" s="7">
        <v>967.71</v>
      </c>
      <c r="S57" s="8">
        <v>2.3999999999999998E-3</v>
      </c>
      <c r="T57" s="8">
        <v>1.4E-2</v>
      </c>
      <c r="U57" s="8">
        <v>2.7000000000000001E-3</v>
      </c>
    </row>
    <row r="58" spans="2:21">
      <c r="B58" s="6" t="s">
        <v>240</v>
      </c>
      <c r="C58" s="17">
        <v>1161538</v>
      </c>
      <c r="D58" s="18" t="s">
        <v>135</v>
      </c>
      <c r="E58" s="6"/>
      <c r="F58" s="18">
        <v>513668277</v>
      </c>
      <c r="G58" s="6" t="s">
        <v>186</v>
      </c>
      <c r="H58" s="6" t="s">
        <v>238</v>
      </c>
      <c r="I58" s="6" t="s">
        <v>202</v>
      </c>
      <c r="J58" s="6"/>
      <c r="K58" s="17">
        <v>6.57</v>
      </c>
      <c r="L58" s="6" t="s">
        <v>101</v>
      </c>
      <c r="M58" s="21">
        <v>5.0000000000000001E-3</v>
      </c>
      <c r="N58" s="8">
        <v>1.09E-2</v>
      </c>
      <c r="O58" s="7">
        <v>50126</v>
      </c>
      <c r="P58" s="7">
        <v>95.5</v>
      </c>
      <c r="Q58" s="7">
        <v>0</v>
      </c>
      <c r="R58" s="7">
        <v>47.87</v>
      </c>
      <c r="S58" s="8">
        <v>1E-4</v>
      </c>
      <c r="T58" s="8">
        <v>6.9999999999999999E-4</v>
      </c>
      <c r="U58" s="8">
        <v>1E-4</v>
      </c>
    </row>
    <row r="59" spans="2:21">
      <c r="B59" s="6" t="s">
        <v>241</v>
      </c>
      <c r="C59" s="17">
        <v>1110915</v>
      </c>
      <c r="D59" s="18" t="s">
        <v>135</v>
      </c>
      <c r="E59" s="6"/>
      <c r="F59" s="18">
        <v>520043605</v>
      </c>
      <c r="G59" s="6" t="s">
        <v>242</v>
      </c>
      <c r="H59" s="6" t="s">
        <v>243</v>
      </c>
      <c r="I59" s="6" t="s">
        <v>100</v>
      </c>
      <c r="J59" s="6"/>
      <c r="K59" s="17">
        <v>7.14</v>
      </c>
      <c r="L59" s="6" t="s">
        <v>101</v>
      </c>
      <c r="M59" s="21">
        <v>5.1499999999999997E-2</v>
      </c>
      <c r="N59" s="8">
        <v>2.64E-2</v>
      </c>
      <c r="O59" s="7">
        <v>684744</v>
      </c>
      <c r="P59" s="7">
        <v>145.5</v>
      </c>
      <c r="Q59" s="7">
        <v>0</v>
      </c>
      <c r="R59" s="7">
        <v>996.3</v>
      </c>
      <c r="S59" s="8">
        <v>2.0000000000000001E-4</v>
      </c>
      <c r="T59" s="8">
        <v>1.44E-2</v>
      </c>
      <c r="U59" s="8">
        <v>2.8E-3</v>
      </c>
    </row>
    <row r="60" spans="2:21">
      <c r="B60" s="6" t="s">
        <v>244</v>
      </c>
      <c r="C60" s="17">
        <v>3900271</v>
      </c>
      <c r="D60" s="18" t="s">
        <v>135</v>
      </c>
      <c r="E60" s="6"/>
      <c r="F60" s="18">
        <v>520038506</v>
      </c>
      <c r="G60" s="6" t="s">
        <v>1332</v>
      </c>
      <c r="H60" s="6" t="s">
        <v>243</v>
      </c>
      <c r="I60" s="6" t="s">
        <v>100</v>
      </c>
      <c r="J60" s="6"/>
      <c r="K60" s="17">
        <v>1.86</v>
      </c>
      <c r="L60" s="6" t="s">
        <v>101</v>
      </c>
      <c r="M60" s="21">
        <v>4.4499999999999998E-2</v>
      </c>
      <c r="N60" s="8">
        <v>2.76E-2</v>
      </c>
      <c r="O60" s="7">
        <v>514932.75</v>
      </c>
      <c r="P60" s="7">
        <v>107</v>
      </c>
      <c r="Q60" s="7">
        <v>0</v>
      </c>
      <c r="R60" s="7">
        <v>550.98</v>
      </c>
      <c r="S60" s="8">
        <v>8.0000000000000004E-4</v>
      </c>
      <c r="T60" s="8">
        <v>8.0000000000000002E-3</v>
      </c>
      <c r="U60" s="8">
        <v>1.5E-3</v>
      </c>
    </row>
    <row r="61" spans="2:21">
      <c r="B61" s="6" t="s">
        <v>245</v>
      </c>
      <c r="C61" s="17">
        <v>2300184</v>
      </c>
      <c r="D61" s="18" t="s">
        <v>135</v>
      </c>
      <c r="E61" s="6"/>
      <c r="F61" s="18">
        <v>520031931</v>
      </c>
      <c r="G61" s="6" t="s">
        <v>246</v>
      </c>
      <c r="H61" s="6" t="s">
        <v>243</v>
      </c>
      <c r="I61" s="6" t="s">
        <v>100</v>
      </c>
      <c r="J61" s="6"/>
      <c r="K61" s="17">
        <v>4.24</v>
      </c>
      <c r="L61" s="6" t="s">
        <v>101</v>
      </c>
      <c r="M61" s="21">
        <v>2.1999999999999999E-2</v>
      </c>
      <c r="N61" s="8">
        <v>2.4E-2</v>
      </c>
      <c r="O61" s="7">
        <v>146047</v>
      </c>
      <c r="P61" s="7">
        <v>100.22</v>
      </c>
      <c r="Q61" s="7">
        <v>0</v>
      </c>
      <c r="R61" s="7">
        <v>146.37</v>
      </c>
      <c r="S61" s="8">
        <v>2.0000000000000001E-4</v>
      </c>
      <c r="T61" s="8">
        <v>2.0999999999999999E-3</v>
      </c>
      <c r="U61" s="8">
        <v>4.0000000000000002E-4</v>
      </c>
    </row>
    <row r="62" spans="2:21">
      <c r="B62" s="6" t="s">
        <v>247</v>
      </c>
      <c r="C62" s="17">
        <v>11389240</v>
      </c>
      <c r="D62" s="18" t="s">
        <v>135</v>
      </c>
      <c r="E62" s="6"/>
      <c r="F62" s="18">
        <v>513623314</v>
      </c>
      <c r="G62" s="6" t="s">
        <v>1332</v>
      </c>
      <c r="H62" s="6" t="s">
        <v>238</v>
      </c>
      <c r="I62" s="6" t="s">
        <v>202</v>
      </c>
      <c r="J62" s="6"/>
      <c r="K62" s="17">
        <v>4.58</v>
      </c>
      <c r="L62" s="6" t="s">
        <v>101</v>
      </c>
      <c r="M62" s="21">
        <v>1.34E-2</v>
      </c>
      <c r="N62" s="8">
        <v>2.1600000000000001E-2</v>
      </c>
      <c r="O62" s="7">
        <v>507994</v>
      </c>
      <c r="P62" s="7">
        <v>97.71</v>
      </c>
      <c r="Q62" s="7">
        <v>0</v>
      </c>
      <c r="R62" s="7">
        <v>496.34</v>
      </c>
      <c r="S62" s="8">
        <v>1.6000000000000001E-3</v>
      </c>
      <c r="T62" s="8">
        <v>7.1999999999999998E-3</v>
      </c>
      <c r="U62" s="8">
        <v>1.4E-3</v>
      </c>
    </row>
    <row r="63" spans="2:21">
      <c r="B63" s="6" t="s">
        <v>248</v>
      </c>
      <c r="C63" s="17">
        <v>1151000</v>
      </c>
      <c r="D63" s="18" t="s">
        <v>135</v>
      </c>
      <c r="E63" s="6"/>
      <c r="F63" s="18">
        <v>513141879</v>
      </c>
      <c r="G63" s="6" t="s">
        <v>186</v>
      </c>
      <c r="H63" s="6" t="s">
        <v>243</v>
      </c>
      <c r="I63" s="6" t="s">
        <v>100</v>
      </c>
      <c r="J63" s="6"/>
      <c r="K63" s="17">
        <v>8.3800000000000008</v>
      </c>
      <c r="L63" s="6" t="s">
        <v>101</v>
      </c>
      <c r="M63" s="21">
        <v>2.1999999999999999E-2</v>
      </c>
      <c r="N63" s="8">
        <v>2.01E-2</v>
      </c>
      <c r="O63" s="7">
        <v>4</v>
      </c>
      <c r="P63" s="7">
        <v>5164800</v>
      </c>
      <c r="Q63" s="7">
        <v>0</v>
      </c>
      <c r="R63" s="7">
        <v>206.59</v>
      </c>
      <c r="S63" s="8">
        <v>0</v>
      </c>
      <c r="T63" s="8">
        <v>3.0000000000000001E-3</v>
      </c>
      <c r="U63" s="8">
        <v>5.9999999999999995E-4</v>
      </c>
    </row>
    <row r="64" spans="2:21">
      <c r="B64" s="6" t="s">
        <v>249</v>
      </c>
      <c r="C64" s="17">
        <v>1122860</v>
      </c>
      <c r="D64" s="18" t="s">
        <v>135</v>
      </c>
      <c r="E64" s="6"/>
      <c r="F64" s="18">
        <v>34250659</v>
      </c>
      <c r="G64" s="6" t="s">
        <v>1334</v>
      </c>
      <c r="H64" s="6" t="s">
        <v>243</v>
      </c>
      <c r="I64" s="6" t="s">
        <v>100</v>
      </c>
      <c r="J64" s="6"/>
      <c r="K64" s="17">
        <v>0.05</v>
      </c>
      <c r="L64" s="6" t="s">
        <v>101</v>
      </c>
      <c r="M64" s="21">
        <v>4.8000000000000001E-2</v>
      </c>
      <c r="N64" s="8">
        <v>0.307</v>
      </c>
      <c r="O64" s="7">
        <v>16697.759999999998</v>
      </c>
      <c r="P64" s="7">
        <v>105.86</v>
      </c>
      <c r="Q64" s="7">
        <v>0</v>
      </c>
      <c r="R64" s="7">
        <v>17.68</v>
      </c>
      <c r="S64" s="8">
        <v>2.9999999999999997E-4</v>
      </c>
      <c r="T64" s="8">
        <v>2.9999999999999997E-4</v>
      </c>
      <c r="U64" s="8">
        <v>0</v>
      </c>
    </row>
    <row r="65" spans="2:21">
      <c r="B65" s="6" t="s">
        <v>250</v>
      </c>
      <c r="C65" s="17">
        <v>1260546</v>
      </c>
      <c r="D65" s="18" t="s">
        <v>135</v>
      </c>
      <c r="E65" s="6"/>
      <c r="F65" s="18">
        <v>520033234</v>
      </c>
      <c r="G65" s="6" t="s">
        <v>1334</v>
      </c>
      <c r="H65" s="6" t="s">
        <v>243</v>
      </c>
      <c r="I65" s="6" t="s">
        <v>100</v>
      </c>
      <c r="J65" s="6"/>
      <c r="K65" s="17">
        <v>2.83</v>
      </c>
      <c r="L65" s="6" t="s">
        <v>101</v>
      </c>
      <c r="M65" s="21">
        <v>5.3499999999999999E-2</v>
      </c>
      <c r="N65" s="8">
        <v>2.3900000000000001E-2</v>
      </c>
      <c r="O65" s="7">
        <v>341226</v>
      </c>
      <c r="P65" s="7">
        <v>112.48</v>
      </c>
      <c r="Q65" s="7">
        <v>0</v>
      </c>
      <c r="R65" s="7">
        <v>383.81</v>
      </c>
      <c r="S65" s="8">
        <v>2.9999999999999997E-4</v>
      </c>
      <c r="T65" s="8">
        <v>5.4999999999999997E-3</v>
      </c>
      <c r="U65" s="8">
        <v>1.1000000000000001E-3</v>
      </c>
    </row>
    <row r="66" spans="2:21">
      <c r="B66" s="6" t="s">
        <v>251</v>
      </c>
      <c r="C66" s="17">
        <v>1260603</v>
      </c>
      <c r="D66" s="18" t="s">
        <v>135</v>
      </c>
      <c r="E66" s="6"/>
      <c r="F66" s="18">
        <v>520033234</v>
      </c>
      <c r="G66" s="6" t="s">
        <v>1334</v>
      </c>
      <c r="H66" s="6" t="s">
        <v>243</v>
      </c>
      <c r="I66" s="6" t="s">
        <v>100</v>
      </c>
      <c r="J66" s="6"/>
      <c r="K66" s="17">
        <v>5.16</v>
      </c>
      <c r="L66" s="6" t="s">
        <v>101</v>
      </c>
      <c r="M66" s="21">
        <v>0.04</v>
      </c>
      <c r="N66" s="8">
        <v>3.9399999999999998E-2</v>
      </c>
      <c r="O66" s="7">
        <v>421384</v>
      </c>
      <c r="P66" s="7">
        <v>101.5</v>
      </c>
      <c r="Q66" s="7">
        <v>0</v>
      </c>
      <c r="R66" s="7">
        <v>427.7</v>
      </c>
      <c r="S66" s="8">
        <v>1E-4</v>
      </c>
      <c r="T66" s="8">
        <v>6.1999999999999998E-3</v>
      </c>
      <c r="U66" s="8">
        <v>1.1999999999999999E-3</v>
      </c>
    </row>
    <row r="67" spans="2:21">
      <c r="B67" s="6" t="s">
        <v>252</v>
      </c>
      <c r="C67" s="17">
        <v>1260397</v>
      </c>
      <c r="D67" s="18" t="s">
        <v>135</v>
      </c>
      <c r="E67" s="6"/>
      <c r="F67" s="18">
        <v>520033234</v>
      </c>
      <c r="G67" s="6" t="s">
        <v>1334</v>
      </c>
      <c r="H67" s="6" t="s">
        <v>243</v>
      </c>
      <c r="I67" s="6" t="s">
        <v>100</v>
      </c>
      <c r="J67" s="6"/>
      <c r="K67" s="17">
        <v>1</v>
      </c>
      <c r="L67" s="6" t="s">
        <v>101</v>
      </c>
      <c r="M67" s="21">
        <v>5.0999999999999997E-2</v>
      </c>
      <c r="N67" s="8">
        <v>-8.6E-3</v>
      </c>
      <c r="O67" s="7">
        <v>257474.29</v>
      </c>
      <c r="P67" s="7">
        <v>126</v>
      </c>
      <c r="Q67" s="7">
        <v>0</v>
      </c>
      <c r="R67" s="7">
        <v>324.42</v>
      </c>
      <c r="S67" s="8">
        <v>8.9999999999999998E-4</v>
      </c>
      <c r="T67" s="8">
        <v>4.7000000000000002E-3</v>
      </c>
      <c r="U67" s="8">
        <v>8.9999999999999998E-4</v>
      </c>
    </row>
    <row r="68" spans="2:21">
      <c r="B68" s="6" t="s">
        <v>253</v>
      </c>
      <c r="C68" s="17">
        <v>1260652</v>
      </c>
      <c r="D68" s="18" t="s">
        <v>135</v>
      </c>
      <c r="E68" s="6"/>
      <c r="F68" s="18">
        <v>520033234</v>
      </c>
      <c r="G68" s="6" t="s">
        <v>1334</v>
      </c>
      <c r="H68" s="6" t="s">
        <v>243</v>
      </c>
      <c r="I68" s="6" t="s">
        <v>100</v>
      </c>
      <c r="J68" s="6"/>
      <c r="K68" s="17">
        <v>5.37</v>
      </c>
      <c r="L68" s="6" t="s">
        <v>101</v>
      </c>
      <c r="M68" s="21">
        <v>2.7799999999999998E-2</v>
      </c>
      <c r="N68" s="8">
        <v>3.6799999999999999E-2</v>
      </c>
      <c r="O68" s="7">
        <v>534491</v>
      </c>
      <c r="P68" s="7">
        <v>97.5</v>
      </c>
      <c r="Q68" s="7">
        <v>0</v>
      </c>
      <c r="R68" s="7">
        <v>521.13</v>
      </c>
      <c r="S68" s="8">
        <v>2.9999999999999997E-4</v>
      </c>
      <c r="T68" s="8">
        <v>7.4999999999999997E-3</v>
      </c>
      <c r="U68" s="8">
        <v>1.5E-3</v>
      </c>
    </row>
    <row r="69" spans="2:21">
      <c r="B69" s="6" t="s">
        <v>254</v>
      </c>
      <c r="C69" s="17">
        <v>1260736</v>
      </c>
      <c r="D69" s="18" t="s">
        <v>135</v>
      </c>
      <c r="E69" s="6"/>
      <c r="F69" s="18">
        <v>520033234</v>
      </c>
      <c r="G69" s="6" t="s">
        <v>1334</v>
      </c>
      <c r="H69" s="6" t="s">
        <v>243</v>
      </c>
      <c r="I69" s="6" t="s">
        <v>100</v>
      </c>
      <c r="J69" s="6"/>
      <c r="K69" s="17">
        <v>6.45</v>
      </c>
      <c r="L69" s="6" t="s">
        <v>101</v>
      </c>
      <c r="M69" s="21">
        <v>1.29E-2</v>
      </c>
      <c r="N69" s="8">
        <v>3.6700000000000003E-2</v>
      </c>
      <c r="O69" s="7">
        <v>31560</v>
      </c>
      <c r="P69" s="7">
        <v>85.8</v>
      </c>
      <c r="Q69" s="7">
        <v>0</v>
      </c>
      <c r="R69" s="7">
        <v>27.08</v>
      </c>
      <c r="S69" s="8">
        <v>1E-4</v>
      </c>
      <c r="T69" s="8">
        <v>4.0000000000000002E-4</v>
      </c>
      <c r="U69" s="8">
        <v>1E-4</v>
      </c>
    </row>
    <row r="70" spans="2:21">
      <c r="B70" s="6" t="s">
        <v>255</v>
      </c>
      <c r="C70" s="17">
        <v>7480197</v>
      </c>
      <c r="D70" s="18" t="s">
        <v>135</v>
      </c>
      <c r="E70" s="6"/>
      <c r="F70" s="18">
        <v>520029935</v>
      </c>
      <c r="G70" s="6" t="s">
        <v>186</v>
      </c>
      <c r="H70" s="6" t="s">
        <v>243</v>
      </c>
      <c r="I70" s="6" t="s">
        <v>100</v>
      </c>
      <c r="J70" s="6"/>
      <c r="K70" s="17">
        <v>5.36</v>
      </c>
      <c r="L70" s="6" t="s">
        <v>101</v>
      </c>
      <c r="M70" s="21">
        <v>1.46E-2</v>
      </c>
      <c r="N70" s="8">
        <v>2.58E-2</v>
      </c>
      <c r="O70" s="7">
        <v>11</v>
      </c>
      <c r="P70" s="7">
        <v>4718500</v>
      </c>
      <c r="Q70" s="7">
        <v>0</v>
      </c>
      <c r="R70" s="7">
        <v>519.03</v>
      </c>
      <c r="S70" s="8">
        <v>0</v>
      </c>
      <c r="T70" s="8">
        <v>7.4999999999999997E-3</v>
      </c>
      <c r="U70" s="8">
        <v>1.4E-3</v>
      </c>
    </row>
    <row r="71" spans="2:21">
      <c r="B71" s="6" t="s">
        <v>256</v>
      </c>
      <c r="C71" s="17">
        <v>7480098</v>
      </c>
      <c r="D71" s="18" t="s">
        <v>135</v>
      </c>
      <c r="E71" s="6"/>
      <c r="F71" s="18">
        <v>520029935</v>
      </c>
      <c r="G71" s="6" t="s">
        <v>186</v>
      </c>
      <c r="H71" s="6" t="s">
        <v>243</v>
      </c>
      <c r="I71" s="6" t="s">
        <v>100</v>
      </c>
      <c r="J71" s="6"/>
      <c r="K71" s="17">
        <v>0.05</v>
      </c>
      <c r="L71" s="6" t="s">
        <v>101</v>
      </c>
      <c r="M71" s="21">
        <v>6.4000000000000001E-2</v>
      </c>
      <c r="N71" s="8">
        <v>0.1764</v>
      </c>
      <c r="O71" s="7">
        <v>371536</v>
      </c>
      <c r="P71" s="7">
        <v>114.18</v>
      </c>
      <c r="Q71" s="7">
        <v>0</v>
      </c>
      <c r="R71" s="7">
        <v>424.22</v>
      </c>
      <c r="S71" s="8">
        <v>2.9999999999999997E-4</v>
      </c>
      <c r="T71" s="8">
        <v>6.1000000000000004E-3</v>
      </c>
      <c r="U71" s="8">
        <v>1.1999999999999999E-3</v>
      </c>
    </row>
    <row r="72" spans="2:21">
      <c r="B72" s="6" t="s">
        <v>257</v>
      </c>
      <c r="C72" s="17">
        <v>1127422</v>
      </c>
      <c r="D72" s="18" t="s">
        <v>135</v>
      </c>
      <c r="E72" s="6"/>
      <c r="F72" s="18">
        <v>513682146</v>
      </c>
      <c r="G72" s="6" t="s">
        <v>186</v>
      </c>
      <c r="H72" s="6" t="s">
        <v>243</v>
      </c>
      <c r="I72" s="6" t="s">
        <v>100</v>
      </c>
      <c r="J72" s="6"/>
      <c r="K72" s="17">
        <v>1.25</v>
      </c>
      <c r="L72" s="6" t="s">
        <v>101</v>
      </c>
      <c r="M72" s="21">
        <v>0.02</v>
      </c>
      <c r="N72" s="8">
        <v>1.6199999999999999E-2</v>
      </c>
      <c r="O72" s="7">
        <v>89471</v>
      </c>
      <c r="P72" s="7">
        <v>102.87</v>
      </c>
      <c r="Q72" s="7">
        <v>0</v>
      </c>
      <c r="R72" s="7">
        <v>92.04</v>
      </c>
      <c r="S72" s="8">
        <v>2.9999999999999997E-4</v>
      </c>
      <c r="T72" s="8">
        <v>1.2999999999999999E-3</v>
      </c>
      <c r="U72" s="8">
        <v>2.9999999999999997E-4</v>
      </c>
    </row>
    <row r="73" spans="2:21">
      <c r="B73" s="6" t="s">
        <v>258</v>
      </c>
      <c r="C73" s="17">
        <v>6130181</v>
      </c>
      <c r="D73" s="18" t="s">
        <v>135</v>
      </c>
      <c r="E73" s="6"/>
      <c r="F73" s="18">
        <v>520017807</v>
      </c>
      <c r="G73" s="6" t="s">
        <v>1332</v>
      </c>
      <c r="H73" s="6" t="s">
        <v>243</v>
      </c>
      <c r="I73" s="6" t="s">
        <v>100</v>
      </c>
      <c r="J73" s="6"/>
      <c r="K73" s="17">
        <v>2.42</v>
      </c>
      <c r="L73" s="6" t="s">
        <v>101</v>
      </c>
      <c r="M73" s="21">
        <v>3.4799999999999998E-2</v>
      </c>
      <c r="N73" s="8">
        <v>2.4400000000000002E-2</v>
      </c>
      <c r="O73" s="7">
        <v>694467.84</v>
      </c>
      <c r="P73" s="7">
        <v>103.42</v>
      </c>
      <c r="Q73" s="7">
        <v>0</v>
      </c>
      <c r="R73" s="7">
        <v>718.22</v>
      </c>
      <c r="S73" s="8">
        <v>1.6999999999999999E-3</v>
      </c>
      <c r="T73" s="8">
        <v>1.04E-2</v>
      </c>
      <c r="U73" s="8">
        <v>2E-3</v>
      </c>
    </row>
    <row r="74" spans="2:21">
      <c r="B74" s="6" t="s">
        <v>259</v>
      </c>
      <c r="C74" s="17">
        <v>1132950</v>
      </c>
      <c r="D74" s="18" t="s">
        <v>135</v>
      </c>
      <c r="E74" s="6"/>
      <c r="F74" s="18">
        <v>513754069</v>
      </c>
      <c r="G74" s="6" t="s">
        <v>218</v>
      </c>
      <c r="H74" s="6" t="s">
        <v>243</v>
      </c>
      <c r="I74" s="6" t="s">
        <v>100</v>
      </c>
      <c r="J74" s="6"/>
      <c r="K74" s="17">
        <v>3.6</v>
      </c>
      <c r="L74" s="6" t="s">
        <v>101</v>
      </c>
      <c r="M74" s="21">
        <v>2.3199999999999998E-2</v>
      </c>
      <c r="N74" s="8">
        <v>1.8499999999999999E-2</v>
      </c>
      <c r="O74" s="7">
        <v>182986</v>
      </c>
      <c r="P74" s="7">
        <v>102.5</v>
      </c>
      <c r="Q74" s="7">
        <v>0</v>
      </c>
      <c r="R74" s="7">
        <v>187.56</v>
      </c>
      <c r="S74" s="8">
        <v>5.0000000000000001E-4</v>
      </c>
      <c r="T74" s="8">
        <v>2.7000000000000001E-3</v>
      </c>
      <c r="U74" s="8">
        <v>5.0000000000000001E-4</v>
      </c>
    </row>
    <row r="75" spans="2:21">
      <c r="B75" s="6" t="s">
        <v>260</v>
      </c>
      <c r="C75" s="17">
        <v>1136050</v>
      </c>
      <c r="D75" s="18" t="s">
        <v>135</v>
      </c>
      <c r="E75" s="6"/>
      <c r="F75" s="18">
        <v>513754069</v>
      </c>
      <c r="G75" s="6" t="s">
        <v>218</v>
      </c>
      <c r="H75" s="6" t="s">
        <v>238</v>
      </c>
      <c r="I75" s="6" t="s">
        <v>202</v>
      </c>
      <c r="J75" s="6"/>
      <c r="K75" s="17">
        <v>5.01</v>
      </c>
      <c r="L75" s="6" t="s">
        <v>101</v>
      </c>
      <c r="M75" s="21">
        <v>2.4799999999999999E-2</v>
      </c>
      <c r="N75" s="8">
        <v>2.3099999999999999E-2</v>
      </c>
      <c r="O75" s="7">
        <v>585983</v>
      </c>
      <c r="P75" s="7">
        <v>101.64</v>
      </c>
      <c r="Q75" s="7">
        <v>0</v>
      </c>
      <c r="R75" s="7">
        <v>595.59</v>
      </c>
      <c r="S75" s="8">
        <v>1.4E-3</v>
      </c>
      <c r="T75" s="8">
        <v>8.6E-3</v>
      </c>
      <c r="U75" s="8">
        <v>1.6999999999999999E-3</v>
      </c>
    </row>
    <row r="76" spans="2:21">
      <c r="B76" s="6" t="s">
        <v>261</v>
      </c>
      <c r="C76" s="17">
        <v>2260529</v>
      </c>
      <c r="D76" s="18" t="s">
        <v>135</v>
      </c>
      <c r="E76" s="6"/>
      <c r="F76" s="18">
        <v>520024126</v>
      </c>
      <c r="G76" s="6" t="s">
        <v>1332</v>
      </c>
      <c r="H76" s="6" t="s">
        <v>243</v>
      </c>
      <c r="I76" s="6" t="s">
        <v>100</v>
      </c>
      <c r="J76" s="6"/>
      <c r="K76" s="17">
        <v>2.97</v>
      </c>
      <c r="L76" s="6" t="s">
        <v>101</v>
      </c>
      <c r="M76" s="21">
        <v>4.3999999999999997E-2</v>
      </c>
      <c r="N76" s="8">
        <v>1.89E-2</v>
      </c>
      <c r="O76" s="7">
        <v>398505</v>
      </c>
      <c r="P76" s="7">
        <v>109.08</v>
      </c>
      <c r="Q76" s="7">
        <v>0</v>
      </c>
      <c r="R76" s="7">
        <v>434.69</v>
      </c>
      <c r="S76" s="8">
        <v>1.5E-3</v>
      </c>
      <c r="T76" s="8">
        <v>6.3E-3</v>
      </c>
      <c r="U76" s="8">
        <v>1.1999999999999999E-3</v>
      </c>
    </row>
    <row r="77" spans="2:21">
      <c r="B77" s="6" t="s">
        <v>262</v>
      </c>
      <c r="C77" s="17">
        <v>2260446</v>
      </c>
      <c r="D77" s="18" t="s">
        <v>135</v>
      </c>
      <c r="E77" s="6"/>
      <c r="F77" s="18">
        <v>520024126</v>
      </c>
      <c r="G77" s="6" t="s">
        <v>1332</v>
      </c>
      <c r="H77" s="6" t="s">
        <v>243</v>
      </c>
      <c r="I77" s="6" t="s">
        <v>100</v>
      </c>
      <c r="J77" s="6"/>
      <c r="K77" s="17">
        <v>4.1500000000000004</v>
      </c>
      <c r="L77" s="6" t="s">
        <v>101</v>
      </c>
      <c r="M77" s="21">
        <v>3.6999999999999998E-2</v>
      </c>
      <c r="N77" s="8">
        <v>1.9400000000000001E-2</v>
      </c>
      <c r="O77" s="7">
        <v>137337</v>
      </c>
      <c r="P77" s="7">
        <v>108.6</v>
      </c>
      <c r="Q77" s="7">
        <v>0</v>
      </c>
      <c r="R77" s="7">
        <v>149.15</v>
      </c>
      <c r="S77" s="8">
        <v>2.0000000000000001E-4</v>
      </c>
      <c r="T77" s="8">
        <v>2.2000000000000001E-3</v>
      </c>
      <c r="U77" s="8">
        <v>4.0000000000000002E-4</v>
      </c>
    </row>
    <row r="78" spans="2:21">
      <c r="B78" s="6" t="s">
        <v>263</v>
      </c>
      <c r="C78" s="17">
        <v>2260495</v>
      </c>
      <c r="D78" s="18" t="s">
        <v>135</v>
      </c>
      <c r="E78" s="6"/>
      <c r="F78" s="18">
        <v>520024126</v>
      </c>
      <c r="G78" s="6" t="s">
        <v>1332</v>
      </c>
      <c r="H78" s="6" t="s">
        <v>243</v>
      </c>
      <c r="I78" s="6" t="s">
        <v>100</v>
      </c>
      <c r="J78" s="6"/>
      <c r="K78" s="17">
        <v>6.1</v>
      </c>
      <c r="L78" s="6" t="s">
        <v>101</v>
      </c>
      <c r="M78" s="21">
        <v>2.81E-2</v>
      </c>
      <c r="N78" s="8">
        <v>2.7900000000000001E-2</v>
      </c>
      <c r="O78" s="7">
        <v>104982.6</v>
      </c>
      <c r="P78" s="7">
        <v>102.26</v>
      </c>
      <c r="Q78" s="7">
        <v>0</v>
      </c>
      <c r="R78" s="7">
        <v>107.36</v>
      </c>
      <c r="S78" s="8">
        <v>2.0000000000000001E-4</v>
      </c>
      <c r="T78" s="8">
        <v>1.5E-3</v>
      </c>
      <c r="U78" s="8">
        <v>2.9999999999999997E-4</v>
      </c>
    </row>
    <row r="79" spans="2:21">
      <c r="B79" s="6" t="s">
        <v>264</v>
      </c>
      <c r="C79" s="17">
        <v>1147602</v>
      </c>
      <c r="D79" s="18" t="s">
        <v>135</v>
      </c>
      <c r="E79" s="6"/>
      <c r="F79" s="18">
        <v>513257873</v>
      </c>
      <c r="G79" s="6" t="s">
        <v>1332</v>
      </c>
      <c r="H79" s="6" t="s">
        <v>243</v>
      </c>
      <c r="I79" s="6" t="s">
        <v>100</v>
      </c>
      <c r="J79" s="6"/>
      <c r="K79" s="17">
        <v>5.58</v>
      </c>
      <c r="L79" s="6" t="s">
        <v>101</v>
      </c>
      <c r="M79" s="21">
        <v>1.4E-2</v>
      </c>
      <c r="N79" s="8">
        <v>1.77E-2</v>
      </c>
      <c r="O79" s="7">
        <v>75050</v>
      </c>
      <c r="P79" s="7">
        <v>98.61</v>
      </c>
      <c r="Q79" s="7">
        <v>0</v>
      </c>
      <c r="R79" s="7">
        <v>74.010000000000005</v>
      </c>
      <c r="S79" s="8">
        <v>1E-4</v>
      </c>
      <c r="T79" s="8">
        <v>1.1000000000000001E-3</v>
      </c>
      <c r="U79" s="8">
        <v>2.0000000000000001E-4</v>
      </c>
    </row>
    <row r="80" spans="2:21">
      <c r="B80" s="6" t="s">
        <v>265</v>
      </c>
      <c r="C80" s="17">
        <v>2310290</v>
      </c>
      <c r="D80" s="18" t="s">
        <v>135</v>
      </c>
      <c r="E80" s="6"/>
      <c r="F80" s="18">
        <v>520032046</v>
      </c>
      <c r="G80" s="6" t="s">
        <v>186</v>
      </c>
      <c r="H80" s="6" t="s">
        <v>243</v>
      </c>
      <c r="I80" s="6" t="s">
        <v>100</v>
      </c>
      <c r="J80" s="6"/>
      <c r="K80" s="17">
        <v>8.92</v>
      </c>
      <c r="L80" s="6" t="s">
        <v>101</v>
      </c>
      <c r="M80" s="21">
        <v>1.9E-2</v>
      </c>
      <c r="N80" s="8">
        <v>2.0899999999999998E-2</v>
      </c>
      <c r="O80" s="7">
        <v>18</v>
      </c>
      <c r="P80" s="7">
        <v>4873378</v>
      </c>
      <c r="Q80" s="7">
        <v>0</v>
      </c>
      <c r="R80" s="7">
        <v>877.21</v>
      </c>
      <c r="S80" s="8">
        <v>0</v>
      </c>
      <c r="T80" s="8">
        <v>1.2699999999999999E-2</v>
      </c>
      <c r="U80" s="8">
        <v>2.3999999999999998E-3</v>
      </c>
    </row>
    <row r="81" spans="2:21">
      <c r="B81" s="6" t="s">
        <v>266</v>
      </c>
      <c r="C81" s="17">
        <v>2310233</v>
      </c>
      <c r="D81" s="18" t="s">
        <v>135</v>
      </c>
      <c r="E81" s="6"/>
      <c r="F81" s="18">
        <v>520032046</v>
      </c>
      <c r="G81" s="6" t="s">
        <v>186</v>
      </c>
      <c r="H81" s="6" t="s">
        <v>243</v>
      </c>
      <c r="I81" s="6" t="s">
        <v>100</v>
      </c>
      <c r="J81" s="6"/>
      <c r="K81" s="17">
        <v>2.69</v>
      </c>
      <c r="L81" s="6" t="s">
        <v>101</v>
      </c>
      <c r="M81" s="21">
        <v>1.06E-2</v>
      </c>
      <c r="N81" s="8">
        <v>2.5499999999999998E-2</v>
      </c>
      <c r="O81" s="7">
        <v>3</v>
      </c>
      <c r="P81" s="7">
        <v>4869803</v>
      </c>
      <c r="Q81" s="7">
        <v>0</v>
      </c>
      <c r="R81" s="7">
        <v>146.09</v>
      </c>
      <c r="S81" s="8">
        <v>0</v>
      </c>
      <c r="T81" s="8">
        <v>2.0999999999999999E-3</v>
      </c>
      <c r="U81" s="8">
        <v>4.0000000000000002E-4</v>
      </c>
    </row>
    <row r="82" spans="2:21">
      <c r="B82" s="6" t="s">
        <v>267</v>
      </c>
      <c r="C82" s="17">
        <v>6950083</v>
      </c>
      <c r="D82" s="18" t="s">
        <v>135</v>
      </c>
      <c r="E82" s="6"/>
      <c r="F82" s="18">
        <v>520000522</v>
      </c>
      <c r="G82" s="6" t="s">
        <v>186</v>
      </c>
      <c r="H82" s="6" t="s">
        <v>243</v>
      </c>
      <c r="I82" s="6" t="s">
        <v>100</v>
      </c>
      <c r="J82" s="6"/>
      <c r="K82" s="17">
        <v>1.7</v>
      </c>
      <c r="L82" s="6" t="s">
        <v>101</v>
      </c>
      <c r="M82" s="21">
        <v>4.4999999999999998E-2</v>
      </c>
      <c r="N82" s="8">
        <v>1.9599999999999999E-2</v>
      </c>
      <c r="O82" s="7">
        <v>1663041</v>
      </c>
      <c r="P82" s="7">
        <v>125.96</v>
      </c>
      <c r="Q82" s="7">
        <v>22.58</v>
      </c>
      <c r="R82" s="7">
        <v>2117.35</v>
      </c>
      <c r="S82" s="8">
        <v>1E-3</v>
      </c>
      <c r="T82" s="8">
        <v>3.0599999999999999E-2</v>
      </c>
      <c r="U82" s="8">
        <v>5.8999999999999999E-3</v>
      </c>
    </row>
    <row r="83" spans="2:21">
      <c r="B83" s="6" t="s">
        <v>268</v>
      </c>
      <c r="C83" s="17">
        <v>3230208</v>
      </c>
      <c r="D83" s="18" t="s">
        <v>135</v>
      </c>
      <c r="E83" s="6"/>
      <c r="F83" s="18">
        <v>520037789</v>
      </c>
      <c r="G83" s="6" t="s">
        <v>1332</v>
      </c>
      <c r="H83" s="6" t="s">
        <v>243</v>
      </c>
      <c r="I83" s="6" t="s">
        <v>100</v>
      </c>
      <c r="J83" s="6"/>
      <c r="K83" s="17">
        <v>4.68</v>
      </c>
      <c r="L83" s="6" t="s">
        <v>101</v>
      </c>
      <c r="M83" s="21">
        <v>2.3E-2</v>
      </c>
      <c r="N83" s="8">
        <v>3.4700000000000002E-2</v>
      </c>
      <c r="O83" s="7">
        <v>187748</v>
      </c>
      <c r="P83" s="7">
        <v>97</v>
      </c>
      <c r="Q83" s="7">
        <v>0</v>
      </c>
      <c r="R83" s="7">
        <v>182.12</v>
      </c>
      <c r="S83" s="8">
        <v>1E-4</v>
      </c>
      <c r="T83" s="8">
        <v>2.5999999999999999E-3</v>
      </c>
      <c r="U83" s="8">
        <v>5.0000000000000001E-4</v>
      </c>
    </row>
    <row r="84" spans="2:21">
      <c r="B84" s="6" t="s">
        <v>269</v>
      </c>
      <c r="C84" s="17">
        <v>3230273</v>
      </c>
      <c r="D84" s="18" t="s">
        <v>135</v>
      </c>
      <c r="E84" s="6"/>
      <c r="F84" s="18">
        <v>520037789</v>
      </c>
      <c r="G84" s="6" t="s">
        <v>1332</v>
      </c>
      <c r="H84" s="6" t="s">
        <v>243</v>
      </c>
      <c r="I84" s="6" t="s">
        <v>100</v>
      </c>
      <c r="J84" s="6"/>
      <c r="K84" s="17">
        <v>6.19</v>
      </c>
      <c r="L84" s="6" t="s">
        <v>101</v>
      </c>
      <c r="M84" s="21">
        <v>2.2499999999999999E-2</v>
      </c>
      <c r="N84" s="8">
        <v>3.2300000000000002E-2</v>
      </c>
      <c r="O84" s="7">
        <v>60317</v>
      </c>
      <c r="P84" s="7">
        <v>96.14</v>
      </c>
      <c r="Q84" s="7">
        <v>0</v>
      </c>
      <c r="R84" s="7">
        <v>57.99</v>
      </c>
      <c r="S84" s="8">
        <v>2.0000000000000001E-4</v>
      </c>
      <c r="T84" s="8">
        <v>8.0000000000000004E-4</v>
      </c>
      <c r="U84" s="8">
        <v>2.0000000000000001E-4</v>
      </c>
    </row>
    <row r="85" spans="2:21">
      <c r="B85" s="6" t="s">
        <v>270</v>
      </c>
      <c r="C85" s="17">
        <v>1138973</v>
      </c>
      <c r="D85" s="18" t="s">
        <v>135</v>
      </c>
      <c r="E85" s="6"/>
      <c r="F85" s="18">
        <v>513992529</v>
      </c>
      <c r="G85" s="6" t="s">
        <v>1332</v>
      </c>
      <c r="H85" s="6" t="s">
        <v>238</v>
      </c>
      <c r="I85" s="6" t="s">
        <v>202</v>
      </c>
      <c r="J85" s="6"/>
      <c r="K85" s="17">
        <v>6.97</v>
      </c>
      <c r="L85" s="6" t="s">
        <v>101</v>
      </c>
      <c r="M85" s="21">
        <v>1.9599999999999999E-2</v>
      </c>
      <c r="N85" s="8">
        <v>1.9300000000000001E-2</v>
      </c>
      <c r="O85" s="7">
        <v>43341</v>
      </c>
      <c r="P85" s="7">
        <v>101.9</v>
      </c>
      <c r="Q85" s="7">
        <v>0</v>
      </c>
      <c r="R85" s="7">
        <v>44.16</v>
      </c>
      <c r="S85" s="8">
        <v>0</v>
      </c>
      <c r="T85" s="8">
        <v>5.9999999999999995E-4</v>
      </c>
      <c r="U85" s="8">
        <v>1E-4</v>
      </c>
    </row>
    <row r="86" spans="2:21">
      <c r="B86" s="6" t="s">
        <v>271</v>
      </c>
      <c r="C86" s="17">
        <v>1940600</v>
      </c>
      <c r="D86" s="18" t="s">
        <v>135</v>
      </c>
      <c r="E86" s="6"/>
      <c r="F86" s="18">
        <v>520032640</v>
      </c>
      <c r="G86" s="6" t="s">
        <v>186</v>
      </c>
      <c r="H86" s="6" t="s">
        <v>238</v>
      </c>
      <c r="I86" s="6" t="s">
        <v>202</v>
      </c>
      <c r="J86" s="6"/>
      <c r="K86" s="17">
        <v>3</v>
      </c>
      <c r="L86" s="6" t="s">
        <v>101</v>
      </c>
      <c r="M86" s="21">
        <v>1.4200000000000001E-2</v>
      </c>
      <c r="N86" s="8">
        <v>3.4599999999999999E-2</v>
      </c>
      <c r="O86" s="7">
        <v>9</v>
      </c>
      <c r="P86" s="7">
        <v>4820000</v>
      </c>
      <c r="Q86" s="7">
        <v>0</v>
      </c>
      <c r="R86" s="7">
        <v>433.8</v>
      </c>
      <c r="S86" s="8">
        <v>0</v>
      </c>
      <c r="T86" s="8">
        <v>6.3E-3</v>
      </c>
      <c r="U86" s="8">
        <v>1.1999999999999999E-3</v>
      </c>
    </row>
    <row r="87" spans="2:21">
      <c r="B87" s="6" t="s">
        <v>272</v>
      </c>
      <c r="C87" s="17">
        <v>1139542</v>
      </c>
      <c r="D87" s="18" t="s">
        <v>135</v>
      </c>
      <c r="E87" s="6"/>
      <c r="F87" s="18">
        <v>510216054</v>
      </c>
      <c r="G87" s="6" t="s">
        <v>1333</v>
      </c>
      <c r="H87" s="6" t="s">
        <v>243</v>
      </c>
      <c r="I87" s="6" t="s">
        <v>100</v>
      </c>
      <c r="J87" s="6"/>
      <c r="K87" s="17">
        <v>4.4000000000000004</v>
      </c>
      <c r="L87" s="6" t="s">
        <v>101</v>
      </c>
      <c r="M87" s="21">
        <v>1.9400000000000001E-2</v>
      </c>
      <c r="N87" s="8">
        <v>2.01E-2</v>
      </c>
      <c r="O87" s="7">
        <v>251274.26</v>
      </c>
      <c r="P87" s="7">
        <v>101.28</v>
      </c>
      <c r="Q87" s="7">
        <v>0</v>
      </c>
      <c r="R87" s="7">
        <v>254.49</v>
      </c>
      <c r="S87" s="8">
        <v>5.0000000000000001E-4</v>
      </c>
      <c r="T87" s="8">
        <v>3.7000000000000002E-3</v>
      </c>
      <c r="U87" s="8">
        <v>6.9999999999999999E-4</v>
      </c>
    </row>
    <row r="88" spans="2:21">
      <c r="B88" s="6" t="s">
        <v>273</v>
      </c>
      <c r="C88" s="17">
        <v>7670177</v>
      </c>
      <c r="D88" s="18" t="s">
        <v>135</v>
      </c>
      <c r="E88" s="6"/>
      <c r="F88" s="18">
        <v>520017450</v>
      </c>
      <c r="G88" s="6" t="s">
        <v>218</v>
      </c>
      <c r="H88" s="6" t="s">
        <v>243</v>
      </c>
      <c r="I88" s="6" t="s">
        <v>100</v>
      </c>
      <c r="J88" s="6"/>
      <c r="K88" s="17">
        <v>2.41</v>
      </c>
      <c r="L88" s="6" t="s">
        <v>101</v>
      </c>
      <c r="M88" s="21">
        <v>2.5499999999999998E-2</v>
      </c>
      <c r="N88" s="8">
        <v>2.3800000000000002E-2</v>
      </c>
      <c r="O88" s="7">
        <v>66752.62</v>
      </c>
      <c r="P88" s="7">
        <v>102.2</v>
      </c>
      <c r="Q88" s="7">
        <v>0</v>
      </c>
      <c r="R88" s="7">
        <v>68.22</v>
      </c>
      <c r="S88" s="8">
        <v>2.0000000000000001E-4</v>
      </c>
      <c r="T88" s="8">
        <v>1E-3</v>
      </c>
      <c r="U88" s="8">
        <v>2.0000000000000001E-4</v>
      </c>
    </row>
    <row r="89" spans="2:21">
      <c r="B89" s="6" t="s">
        <v>274</v>
      </c>
      <c r="C89" s="17">
        <v>1135417</v>
      </c>
      <c r="D89" s="18" t="s">
        <v>135</v>
      </c>
      <c r="E89" s="6"/>
      <c r="F89" s="18">
        <v>514290345</v>
      </c>
      <c r="G89" s="6" t="s">
        <v>218</v>
      </c>
      <c r="H89" s="6" t="s">
        <v>243</v>
      </c>
      <c r="I89" s="6" t="s">
        <v>100</v>
      </c>
      <c r="J89" s="6"/>
      <c r="K89" s="17">
        <v>6.12</v>
      </c>
      <c r="L89" s="6" t="s">
        <v>101</v>
      </c>
      <c r="M89" s="21">
        <v>2.2499999999999999E-2</v>
      </c>
      <c r="N89" s="8">
        <v>1.24E-2</v>
      </c>
      <c r="O89" s="7">
        <v>685834</v>
      </c>
      <c r="P89" s="7">
        <v>108.84</v>
      </c>
      <c r="Q89" s="7">
        <v>0</v>
      </c>
      <c r="R89" s="7">
        <v>746.46</v>
      </c>
      <c r="S89" s="8">
        <v>1.6999999999999999E-3</v>
      </c>
      <c r="T89" s="8">
        <v>1.0800000000000001E-2</v>
      </c>
      <c r="U89" s="8">
        <v>2.0999999999999999E-3</v>
      </c>
    </row>
    <row r="90" spans="2:21">
      <c r="B90" s="6" t="s">
        <v>275</v>
      </c>
      <c r="C90" s="17">
        <v>1940626</v>
      </c>
      <c r="D90" s="18" t="s">
        <v>135</v>
      </c>
      <c r="E90" s="6"/>
      <c r="F90" s="18">
        <v>520032640</v>
      </c>
      <c r="G90" s="6" t="s">
        <v>186</v>
      </c>
      <c r="H90" s="6" t="s">
        <v>238</v>
      </c>
      <c r="I90" s="6" t="s">
        <v>202</v>
      </c>
      <c r="J90" s="6"/>
      <c r="K90" s="17">
        <v>3.66</v>
      </c>
      <c r="L90" s="6" t="s">
        <v>101</v>
      </c>
      <c r="M90" s="21">
        <v>1.5900000000000001E-2</v>
      </c>
      <c r="N90" s="8">
        <v>2.3699999999999999E-2</v>
      </c>
      <c r="O90" s="7">
        <v>5</v>
      </c>
      <c r="P90" s="7">
        <v>4885714</v>
      </c>
      <c r="Q90" s="7">
        <v>0</v>
      </c>
      <c r="R90" s="7">
        <v>244.29</v>
      </c>
      <c r="S90" s="8">
        <v>0</v>
      </c>
      <c r="T90" s="8">
        <v>3.5000000000000001E-3</v>
      </c>
      <c r="U90" s="8">
        <v>6.9999999999999999E-4</v>
      </c>
    </row>
    <row r="91" spans="2:21">
      <c r="B91" s="6" t="s">
        <v>276</v>
      </c>
      <c r="C91" s="17">
        <v>1410281</v>
      </c>
      <c r="D91" s="18" t="s">
        <v>135</v>
      </c>
      <c r="E91" s="6"/>
      <c r="F91" s="18">
        <v>520034372</v>
      </c>
      <c r="G91" s="6" t="s">
        <v>191</v>
      </c>
      <c r="H91" s="6" t="s">
        <v>243</v>
      </c>
      <c r="I91" s="6" t="s">
        <v>100</v>
      </c>
      <c r="J91" s="6"/>
      <c r="K91" s="17">
        <v>1.61</v>
      </c>
      <c r="L91" s="6" t="s">
        <v>101</v>
      </c>
      <c r="M91" s="21">
        <v>2.1499999999999998E-2</v>
      </c>
      <c r="N91" s="8">
        <v>4.5400000000000003E-2</v>
      </c>
      <c r="O91" s="7">
        <v>44459.81</v>
      </c>
      <c r="P91" s="7">
        <v>96.96</v>
      </c>
      <c r="Q91" s="7">
        <v>3.99</v>
      </c>
      <c r="R91" s="7">
        <v>47.1</v>
      </c>
      <c r="S91" s="8">
        <v>1E-4</v>
      </c>
      <c r="T91" s="8">
        <v>6.9999999999999999E-4</v>
      </c>
      <c r="U91" s="8">
        <v>1E-4</v>
      </c>
    </row>
    <row r="92" spans="2:21">
      <c r="B92" s="6" t="s">
        <v>277</v>
      </c>
      <c r="C92" s="17">
        <v>1155357</v>
      </c>
      <c r="D92" s="18" t="s">
        <v>135</v>
      </c>
      <c r="E92" s="6"/>
      <c r="F92" s="18">
        <v>510454333</v>
      </c>
      <c r="G92" s="6" t="s">
        <v>191</v>
      </c>
      <c r="H92" s="6" t="s">
        <v>278</v>
      </c>
      <c r="I92" s="6" t="s">
        <v>100</v>
      </c>
      <c r="J92" s="6"/>
      <c r="K92" s="17">
        <v>2.23</v>
      </c>
      <c r="L92" s="6" t="s">
        <v>101</v>
      </c>
      <c r="M92" s="21">
        <v>3.15E-2</v>
      </c>
      <c r="N92" s="8">
        <v>0.1797</v>
      </c>
      <c r="O92" s="7">
        <v>44311.6</v>
      </c>
      <c r="P92" s="7">
        <v>73.3</v>
      </c>
      <c r="Q92" s="7">
        <v>0</v>
      </c>
      <c r="R92" s="7">
        <v>32.479999999999997</v>
      </c>
      <c r="S92" s="8">
        <v>1E-4</v>
      </c>
      <c r="T92" s="8">
        <v>5.0000000000000001E-4</v>
      </c>
      <c r="U92" s="8">
        <v>1E-4</v>
      </c>
    </row>
    <row r="93" spans="2:21">
      <c r="B93" s="6" t="s">
        <v>279</v>
      </c>
      <c r="C93" s="17">
        <v>1140821</v>
      </c>
      <c r="D93" s="18" t="s">
        <v>135</v>
      </c>
      <c r="E93" s="6"/>
      <c r="F93" s="18">
        <v>510454333</v>
      </c>
      <c r="G93" s="6" t="s">
        <v>191</v>
      </c>
      <c r="H93" s="6" t="s">
        <v>278</v>
      </c>
      <c r="I93" s="6" t="s">
        <v>100</v>
      </c>
      <c r="J93" s="6"/>
      <c r="K93" s="17">
        <v>1.42</v>
      </c>
      <c r="L93" s="6" t="s">
        <v>101</v>
      </c>
      <c r="M93" s="21">
        <v>2.8500000000000001E-2</v>
      </c>
      <c r="N93" s="8">
        <v>0.2165</v>
      </c>
      <c r="O93" s="7">
        <v>90000</v>
      </c>
      <c r="P93" s="7">
        <v>79.900000000000006</v>
      </c>
      <c r="Q93" s="7">
        <v>0</v>
      </c>
      <c r="R93" s="7">
        <v>71.91</v>
      </c>
      <c r="S93" s="8">
        <v>4.0000000000000002E-4</v>
      </c>
      <c r="T93" s="8">
        <v>1E-3</v>
      </c>
      <c r="U93" s="8">
        <v>2.0000000000000001E-4</v>
      </c>
    </row>
    <row r="94" spans="2:21">
      <c r="B94" s="6" t="s">
        <v>280</v>
      </c>
      <c r="C94" s="17">
        <v>1139849</v>
      </c>
      <c r="D94" s="18" t="s">
        <v>135</v>
      </c>
      <c r="E94" s="6"/>
      <c r="F94" s="18">
        <v>520044520</v>
      </c>
      <c r="G94" s="6" t="s">
        <v>1332</v>
      </c>
      <c r="H94" s="6" t="s">
        <v>281</v>
      </c>
      <c r="I94" s="6" t="s">
        <v>202</v>
      </c>
      <c r="J94" s="6"/>
      <c r="K94" s="17">
        <v>4.55</v>
      </c>
      <c r="L94" s="6" t="s">
        <v>101</v>
      </c>
      <c r="M94" s="21">
        <v>2.5000000000000001E-2</v>
      </c>
      <c r="N94" s="8">
        <v>3.0300000000000001E-2</v>
      </c>
      <c r="O94" s="7">
        <v>438.01</v>
      </c>
      <c r="P94" s="7">
        <v>99.63</v>
      </c>
      <c r="Q94" s="7">
        <v>0</v>
      </c>
      <c r="R94" s="7">
        <v>0.44</v>
      </c>
      <c r="S94" s="8">
        <v>0</v>
      </c>
      <c r="T94" s="8">
        <v>0</v>
      </c>
      <c r="U94" s="8">
        <v>0</v>
      </c>
    </row>
    <row r="95" spans="2:21">
      <c r="B95" s="6" t="s">
        <v>282</v>
      </c>
      <c r="C95" s="17">
        <v>11398490</v>
      </c>
      <c r="D95" s="18" t="s">
        <v>135</v>
      </c>
      <c r="E95" s="6"/>
      <c r="F95" s="18">
        <v>520044520</v>
      </c>
      <c r="G95" s="6" t="s">
        <v>1332</v>
      </c>
      <c r="H95" s="6" t="s">
        <v>281</v>
      </c>
      <c r="I95" s="6" t="s">
        <v>202</v>
      </c>
      <c r="J95" s="6"/>
      <c r="K95" s="17">
        <v>4.55</v>
      </c>
      <c r="L95" s="6" t="s">
        <v>101</v>
      </c>
      <c r="M95" s="21">
        <v>2.5000000000000001E-2</v>
      </c>
      <c r="N95" s="8">
        <v>3.0300000000000001E-2</v>
      </c>
      <c r="O95" s="7">
        <v>116291.46</v>
      </c>
      <c r="P95" s="7">
        <v>98.25</v>
      </c>
      <c r="Q95" s="7">
        <v>0</v>
      </c>
      <c r="R95" s="7">
        <v>114.25</v>
      </c>
      <c r="S95" s="8">
        <v>5.9999999999999995E-4</v>
      </c>
      <c r="T95" s="8">
        <v>1.6000000000000001E-3</v>
      </c>
      <c r="U95" s="8">
        <v>2.9999999999999997E-4</v>
      </c>
    </row>
    <row r="96" spans="2:21">
      <c r="B96" s="6" t="s">
        <v>284</v>
      </c>
      <c r="C96" s="17">
        <v>1142629</v>
      </c>
      <c r="D96" s="18" t="s">
        <v>135</v>
      </c>
      <c r="E96" s="6"/>
      <c r="F96" s="18">
        <v>520044520</v>
      </c>
      <c r="G96" s="6" t="s">
        <v>1332</v>
      </c>
      <c r="H96" s="6" t="s">
        <v>281</v>
      </c>
      <c r="I96" s="6" t="s">
        <v>202</v>
      </c>
      <c r="J96" s="6"/>
      <c r="K96" s="17">
        <v>6.73</v>
      </c>
      <c r="L96" s="6" t="s">
        <v>101</v>
      </c>
      <c r="M96" s="21">
        <v>1.9E-2</v>
      </c>
      <c r="N96" s="8">
        <v>2.86E-2</v>
      </c>
      <c r="O96" s="7">
        <v>551547.67000000004</v>
      </c>
      <c r="P96" s="7">
        <v>94.96</v>
      </c>
      <c r="Q96" s="7">
        <v>0</v>
      </c>
      <c r="R96" s="7">
        <v>523.75</v>
      </c>
      <c r="S96" s="8">
        <v>2.3999999999999998E-3</v>
      </c>
      <c r="T96" s="8">
        <v>7.6E-3</v>
      </c>
      <c r="U96" s="8">
        <v>1.5E-3</v>
      </c>
    </row>
    <row r="97" spans="2:21">
      <c r="B97" s="6" t="s">
        <v>285</v>
      </c>
      <c r="C97" s="17">
        <v>1141639</v>
      </c>
      <c r="D97" s="18" t="s">
        <v>135</v>
      </c>
      <c r="E97" s="6"/>
      <c r="F97" s="18">
        <v>511809071</v>
      </c>
      <c r="G97" s="6" t="s">
        <v>235</v>
      </c>
      <c r="H97" s="6" t="s">
        <v>278</v>
      </c>
      <c r="I97" s="6" t="s">
        <v>100</v>
      </c>
      <c r="J97" s="6"/>
      <c r="K97" s="17">
        <v>1.63</v>
      </c>
      <c r="L97" s="6" t="s">
        <v>101</v>
      </c>
      <c r="M97" s="21">
        <v>2.6499999999999999E-2</v>
      </c>
      <c r="N97" s="8">
        <v>8.8400000000000006E-2</v>
      </c>
      <c r="O97" s="7">
        <v>315437.39</v>
      </c>
      <c r="P97" s="7">
        <v>91.4</v>
      </c>
      <c r="Q97" s="7">
        <v>0</v>
      </c>
      <c r="R97" s="7">
        <v>288.31</v>
      </c>
      <c r="S97" s="8">
        <v>5.9999999999999995E-4</v>
      </c>
      <c r="T97" s="8">
        <v>4.1999999999999997E-3</v>
      </c>
      <c r="U97" s="8">
        <v>8.0000000000000004E-4</v>
      </c>
    </row>
    <row r="98" spans="2:21">
      <c r="B98" s="6" t="s">
        <v>286</v>
      </c>
      <c r="C98" s="17">
        <v>1121763</v>
      </c>
      <c r="D98" s="18" t="s">
        <v>135</v>
      </c>
      <c r="E98" s="6"/>
      <c r="F98" s="18">
        <v>520043795</v>
      </c>
      <c r="G98" s="6" t="s">
        <v>287</v>
      </c>
      <c r="H98" s="6" t="s">
        <v>281</v>
      </c>
      <c r="I98" s="6" t="s">
        <v>202</v>
      </c>
      <c r="J98" s="6"/>
      <c r="K98" s="17">
        <v>2.98</v>
      </c>
      <c r="L98" s="6" t="s">
        <v>101</v>
      </c>
      <c r="M98" s="21">
        <v>3.95E-2</v>
      </c>
      <c r="N98" s="8">
        <v>2.7400000000000001E-2</v>
      </c>
      <c r="O98" s="7">
        <v>645454.39</v>
      </c>
      <c r="P98" s="7">
        <v>111.2</v>
      </c>
      <c r="Q98" s="7">
        <v>0</v>
      </c>
      <c r="R98" s="7">
        <v>717.75</v>
      </c>
      <c r="S98" s="8">
        <v>1.2999999999999999E-3</v>
      </c>
      <c r="T98" s="8">
        <v>1.04E-2</v>
      </c>
      <c r="U98" s="8">
        <v>2E-3</v>
      </c>
    </row>
    <row r="99" spans="2:21">
      <c r="B99" s="6" t="s">
        <v>288</v>
      </c>
      <c r="C99" s="17">
        <v>1115278</v>
      </c>
      <c r="D99" s="18" t="s">
        <v>135</v>
      </c>
      <c r="E99" s="6"/>
      <c r="F99" s="18">
        <v>513668277</v>
      </c>
      <c r="G99" s="6" t="s">
        <v>186</v>
      </c>
      <c r="H99" s="6" t="s">
        <v>289</v>
      </c>
      <c r="I99" s="6" t="s">
        <v>202</v>
      </c>
      <c r="J99" s="6"/>
      <c r="K99" s="17">
        <v>0.44</v>
      </c>
      <c r="L99" s="6" t="s">
        <v>101</v>
      </c>
      <c r="M99" s="21">
        <v>5.2999999999999999E-2</v>
      </c>
      <c r="N99" s="8">
        <v>5.7099999999999998E-2</v>
      </c>
      <c r="O99" s="7">
        <v>119000</v>
      </c>
      <c r="P99" s="7">
        <v>109.33</v>
      </c>
      <c r="Q99" s="7">
        <v>0</v>
      </c>
      <c r="R99" s="7">
        <v>130.1</v>
      </c>
      <c r="S99" s="8">
        <v>5.0000000000000001E-4</v>
      </c>
      <c r="T99" s="8">
        <v>1.9E-3</v>
      </c>
      <c r="U99" s="8">
        <v>4.0000000000000002E-4</v>
      </c>
    </row>
    <row r="100" spans="2:21">
      <c r="B100" s="6" t="s">
        <v>290</v>
      </c>
      <c r="C100" s="17">
        <v>7150337</v>
      </c>
      <c r="D100" s="18" t="s">
        <v>135</v>
      </c>
      <c r="E100" s="6"/>
      <c r="F100" s="18">
        <v>520025990</v>
      </c>
      <c r="G100" s="6" t="s">
        <v>283</v>
      </c>
      <c r="H100" s="6" t="s">
        <v>289</v>
      </c>
      <c r="I100" s="6" t="s">
        <v>202</v>
      </c>
      <c r="J100" s="6"/>
      <c r="K100" s="17">
        <v>1.21</v>
      </c>
      <c r="L100" s="6" t="s">
        <v>101</v>
      </c>
      <c r="M100" s="21">
        <v>5.3499999999999999E-2</v>
      </c>
      <c r="N100" s="8">
        <v>2.3599999999999999E-2</v>
      </c>
      <c r="O100" s="7">
        <v>8074.76</v>
      </c>
      <c r="P100" s="7">
        <v>106.98</v>
      </c>
      <c r="Q100" s="7">
        <v>0</v>
      </c>
      <c r="R100" s="7">
        <v>8.64</v>
      </c>
      <c r="S100" s="8">
        <v>1E-4</v>
      </c>
      <c r="T100" s="8">
        <v>1E-4</v>
      </c>
      <c r="U100" s="8">
        <v>0</v>
      </c>
    </row>
    <row r="101" spans="2:21">
      <c r="B101" s="6" t="s">
        <v>291</v>
      </c>
      <c r="C101" s="17">
        <v>3870094</v>
      </c>
      <c r="D101" s="18" t="s">
        <v>135</v>
      </c>
      <c r="E101" s="6"/>
      <c r="F101" s="18">
        <v>520038894</v>
      </c>
      <c r="G101" s="6" t="s">
        <v>1334</v>
      </c>
      <c r="H101" s="6" t="s">
        <v>289</v>
      </c>
      <c r="I101" s="6" t="s">
        <v>202</v>
      </c>
      <c r="J101" s="6"/>
      <c r="K101" s="17">
        <v>0.33</v>
      </c>
      <c r="L101" s="6" t="s">
        <v>101</v>
      </c>
      <c r="M101" s="21">
        <v>4.8000000000000001E-2</v>
      </c>
      <c r="N101" s="8">
        <v>-4.4000000000000003E-3</v>
      </c>
      <c r="O101" s="7">
        <v>38391.699999999997</v>
      </c>
      <c r="P101" s="7">
        <v>105</v>
      </c>
      <c r="Q101" s="7">
        <v>0</v>
      </c>
      <c r="R101" s="7">
        <v>40.31</v>
      </c>
      <c r="S101" s="8">
        <v>4.0000000000000002E-4</v>
      </c>
      <c r="T101" s="8">
        <v>5.9999999999999995E-4</v>
      </c>
      <c r="U101" s="8">
        <v>1E-4</v>
      </c>
    </row>
    <row r="102" spans="2:21">
      <c r="B102" s="6" t="s">
        <v>292</v>
      </c>
      <c r="C102" s="17">
        <v>3870102</v>
      </c>
      <c r="D102" s="18" t="s">
        <v>135</v>
      </c>
      <c r="E102" s="6"/>
      <c r="F102" s="18">
        <v>520038894</v>
      </c>
      <c r="G102" s="6" t="s">
        <v>1334</v>
      </c>
      <c r="H102" s="6" t="s">
        <v>289</v>
      </c>
      <c r="I102" s="6" t="s">
        <v>202</v>
      </c>
      <c r="J102" s="6"/>
      <c r="K102" s="17">
        <v>1.1399999999999999</v>
      </c>
      <c r="L102" s="6" t="s">
        <v>101</v>
      </c>
      <c r="M102" s="21">
        <v>1.8499999999999999E-2</v>
      </c>
      <c r="N102" s="8">
        <v>2.8500000000000001E-2</v>
      </c>
      <c r="O102" s="7">
        <v>11108.54</v>
      </c>
      <c r="P102" s="7">
        <v>99.78</v>
      </c>
      <c r="Q102" s="7">
        <v>0</v>
      </c>
      <c r="R102" s="7">
        <v>11.08</v>
      </c>
      <c r="S102" s="8">
        <v>1E-4</v>
      </c>
      <c r="T102" s="8">
        <v>2.0000000000000001E-4</v>
      </c>
      <c r="U102" s="8">
        <v>0</v>
      </c>
    </row>
    <row r="103" spans="2:21">
      <c r="B103" s="6" t="s">
        <v>293</v>
      </c>
      <c r="C103" s="17">
        <v>1104330</v>
      </c>
      <c r="D103" s="18" t="s">
        <v>135</v>
      </c>
      <c r="E103" s="6"/>
      <c r="F103" s="18">
        <v>510609761</v>
      </c>
      <c r="G103" s="6" t="s">
        <v>283</v>
      </c>
      <c r="H103" s="6" t="s">
        <v>294</v>
      </c>
      <c r="I103" s="6" t="s">
        <v>100</v>
      </c>
      <c r="J103" s="6"/>
      <c r="K103" s="17">
        <v>0.17</v>
      </c>
      <c r="L103" s="6" t="s">
        <v>101</v>
      </c>
      <c r="M103" s="21">
        <v>4.8500000000000001E-2</v>
      </c>
      <c r="N103" s="8">
        <v>4.6899999999999997E-2</v>
      </c>
      <c r="O103" s="7">
        <v>70420.429999999993</v>
      </c>
      <c r="P103" s="7">
        <v>123.21</v>
      </c>
      <c r="Q103" s="7">
        <v>0</v>
      </c>
      <c r="R103" s="7">
        <v>86.77</v>
      </c>
      <c r="S103" s="8">
        <v>1E-3</v>
      </c>
      <c r="T103" s="8">
        <v>1.2999999999999999E-3</v>
      </c>
      <c r="U103" s="8">
        <v>2.0000000000000001E-4</v>
      </c>
    </row>
    <row r="104" spans="2:21">
      <c r="B104" s="6" t="s">
        <v>295</v>
      </c>
      <c r="C104" s="17">
        <v>2510139</v>
      </c>
      <c r="D104" s="18" t="s">
        <v>135</v>
      </c>
      <c r="E104" s="6"/>
      <c r="F104" s="18">
        <v>520036617</v>
      </c>
      <c r="G104" s="6" t="s">
        <v>1332</v>
      </c>
      <c r="H104" s="6" t="s">
        <v>294</v>
      </c>
      <c r="I104" s="6" t="s">
        <v>100</v>
      </c>
      <c r="J104" s="6"/>
      <c r="K104" s="17">
        <v>0.74</v>
      </c>
      <c r="L104" s="6" t="s">
        <v>101</v>
      </c>
      <c r="M104" s="21">
        <v>4.2500000000000003E-2</v>
      </c>
      <c r="N104" s="8">
        <v>3.8699999999999998E-2</v>
      </c>
      <c r="O104" s="7">
        <v>1266.43</v>
      </c>
      <c r="P104" s="7">
        <v>109.17</v>
      </c>
      <c r="Q104" s="7">
        <v>0</v>
      </c>
      <c r="R104" s="7">
        <v>1.38</v>
      </c>
      <c r="S104" s="8">
        <v>0</v>
      </c>
      <c r="T104" s="8">
        <v>0</v>
      </c>
      <c r="U104" s="8">
        <v>0</v>
      </c>
    </row>
    <row r="105" spans="2:21">
      <c r="B105" s="6" t="s">
        <v>296</v>
      </c>
      <c r="C105" s="17">
        <v>1132323</v>
      </c>
      <c r="D105" s="18" t="s">
        <v>135</v>
      </c>
      <c r="E105" s="6"/>
      <c r="F105" s="18">
        <v>510381601</v>
      </c>
      <c r="G105" s="6" t="s">
        <v>283</v>
      </c>
      <c r="H105" s="6" t="s">
        <v>294</v>
      </c>
      <c r="I105" s="6" t="s">
        <v>100</v>
      </c>
      <c r="J105" s="6"/>
      <c r="K105" s="17">
        <v>2.71</v>
      </c>
      <c r="L105" s="6" t="s">
        <v>101</v>
      </c>
      <c r="M105" s="21">
        <v>2.4E-2</v>
      </c>
      <c r="N105" s="8">
        <v>2.87E-2</v>
      </c>
      <c r="O105" s="7">
        <v>116534</v>
      </c>
      <c r="P105" s="7">
        <v>100</v>
      </c>
      <c r="Q105" s="7">
        <v>0</v>
      </c>
      <c r="R105" s="7">
        <v>116.53</v>
      </c>
      <c r="S105" s="8">
        <v>2.9999999999999997E-4</v>
      </c>
      <c r="T105" s="8">
        <v>1.6999999999999999E-3</v>
      </c>
      <c r="U105" s="8">
        <v>2.9999999999999997E-4</v>
      </c>
    </row>
    <row r="106" spans="2:21">
      <c r="B106" s="6" t="s">
        <v>297</v>
      </c>
      <c r="C106" s="17">
        <v>6120224</v>
      </c>
      <c r="D106" s="18" t="s">
        <v>135</v>
      </c>
      <c r="E106" s="6"/>
      <c r="F106" s="18">
        <v>520020116</v>
      </c>
      <c r="G106" s="6" t="s">
        <v>1332</v>
      </c>
      <c r="H106" s="6" t="s">
        <v>294</v>
      </c>
      <c r="I106" s="6" t="s">
        <v>100</v>
      </c>
      <c r="J106" s="6"/>
      <c r="K106" s="17">
        <v>5.95</v>
      </c>
      <c r="L106" s="6" t="s">
        <v>101</v>
      </c>
      <c r="M106" s="21">
        <v>1.7999999999999999E-2</v>
      </c>
      <c r="N106" s="8">
        <v>2.3300000000000001E-2</v>
      </c>
      <c r="O106" s="7">
        <v>301158</v>
      </c>
      <c r="P106" s="7">
        <v>98</v>
      </c>
      <c r="Q106" s="7">
        <v>0</v>
      </c>
      <c r="R106" s="7">
        <v>295.13</v>
      </c>
      <c r="S106" s="8">
        <v>5.0000000000000001E-4</v>
      </c>
      <c r="T106" s="8">
        <v>4.3E-3</v>
      </c>
      <c r="U106" s="8">
        <v>8.0000000000000004E-4</v>
      </c>
    </row>
    <row r="107" spans="2:21">
      <c r="B107" s="6" t="s">
        <v>298</v>
      </c>
      <c r="C107" s="17">
        <v>61202240</v>
      </c>
      <c r="D107" s="18" t="s">
        <v>135</v>
      </c>
      <c r="E107" s="6"/>
      <c r="F107" s="18">
        <v>520020116</v>
      </c>
      <c r="G107" s="6" t="s">
        <v>1332</v>
      </c>
      <c r="H107" s="6" t="s">
        <v>294</v>
      </c>
      <c r="I107" s="6" t="s">
        <v>100</v>
      </c>
      <c r="J107" s="6"/>
      <c r="K107" s="17">
        <v>5.95</v>
      </c>
      <c r="L107" s="6" t="s">
        <v>101</v>
      </c>
      <c r="M107" s="21">
        <v>1.7999999999999999E-2</v>
      </c>
      <c r="N107" s="8">
        <v>2.3300000000000001E-2</v>
      </c>
      <c r="O107" s="7">
        <v>121000</v>
      </c>
      <c r="P107" s="7">
        <v>96.03</v>
      </c>
      <c r="Q107" s="7">
        <v>0</v>
      </c>
      <c r="R107" s="7">
        <v>116.2</v>
      </c>
      <c r="S107" s="27">
        <v>1.9599999999999999E-2</v>
      </c>
      <c r="T107" s="8">
        <v>1.6999999999999999E-3</v>
      </c>
      <c r="U107" s="8">
        <v>2.9999999999999997E-4</v>
      </c>
    </row>
    <row r="108" spans="2:21">
      <c r="B108" s="6" t="s">
        <v>299</v>
      </c>
      <c r="C108" s="17">
        <v>11509030</v>
      </c>
      <c r="D108" s="18" t="s">
        <v>135</v>
      </c>
      <c r="E108" s="6"/>
      <c r="F108" s="18">
        <v>512096793</v>
      </c>
      <c r="G108" s="6" t="s">
        <v>1332</v>
      </c>
      <c r="H108" s="6" t="s">
        <v>294</v>
      </c>
      <c r="I108" s="6" t="s">
        <v>100</v>
      </c>
      <c r="J108" s="6"/>
      <c r="K108" s="17">
        <v>5.26</v>
      </c>
      <c r="L108" s="6" t="s">
        <v>101</v>
      </c>
      <c r="M108" s="21">
        <v>2.8500000000000001E-2</v>
      </c>
      <c r="N108" s="8">
        <v>4.2000000000000003E-2</v>
      </c>
      <c r="O108" s="7">
        <v>505580</v>
      </c>
      <c r="P108" s="7">
        <v>94.19</v>
      </c>
      <c r="Q108" s="7">
        <v>0</v>
      </c>
      <c r="R108" s="7">
        <v>476.22</v>
      </c>
      <c r="S108" s="27">
        <v>0.26450000000000001</v>
      </c>
      <c r="T108" s="8">
        <v>6.8999999999999999E-3</v>
      </c>
      <c r="U108" s="8">
        <v>1.2999999999999999E-3</v>
      </c>
    </row>
    <row r="109" spans="2:21">
      <c r="B109" s="6" t="s">
        <v>300</v>
      </c>
      <c r="C109" s="17">
        <v>5760160</v>
      </c>
      <c r="D109" s="18" t="s">
        <v>135</v>
      </c>
      <c r="E109" s="6"/>
      <c r="F109" s="18">
        <v>520028010</v>
      </c>
      <c r="G109" s="6" t="s">
        <v>301</v>
      </c>
      <c r="H109" s="6" t="s">
        <v>294</v>
      </c>
      <c r="I109" s="6" t="s">
        <v>100</v>
      </c>
      <c r="J109" s="6"/>
      <c r="K109" s="17">
        <v>0.93</v>
      </c>
      <c r="L109" s="6" t="s">
        <v>101</v>
      </c>
      <c r="M109" s="21">
        <v>5.1200000000000002E-2</v>
      </c>
      <c r="N109" s="8">
        <v>2.7099999999999999E-2</v>
      </c>
      <c r="O109" s="7">
        <v>148781.5</v>
      </c>
      <c r="P109" s="7">
        <v>124.25</v>
      </c>
      <c r="Q109" s="7">
        <v>0</v>
      </c>
      <c r="R109" s="7">
        <v>184.86</v>
      </c>
      <c r="S109" s="8">
        <v>2.9999999999999997E-4</v>
      </c>
      <c r="T109" s="8">
        <v>2.7000000000000001E-3</v>
      </c>
      <c r="U109" s="8">
        <v>5.0000000000000001E-4</v>
      </c>
    </row>
    <row r="110" spans="2:21">
      <c r="B110" s="6" t="s">
        <v>302</v>
      </c>
      <c r="C110" s="17">
        <v>1127414</v>
      </c>
      <c r="D110" s="18" t="s">
        <v>135</v>
      </c>
      <c r="E110" s="6"/>
      <c r="F110" s="18">
        <v>513682146</v>
      </c>
      <c r="G110" s="6" t="s">
        <v>186</v>
      </c>
      <c r="H110" s="6" t="s">
        <v>294</v>
      </c>
      <c r="I110" s="6" t="s">
        <v>100</v>
      </c>
      <c r="J110" s="6"/>
      <c r="K110" s="17">
        <v>0.74</v>
      </c>
      <c r="L110" s="6" t="s">
        <v>101</v>
      </c>
      <c r="M110" s="21">
        <v>2.4E-2</v>
      </c>
      <c r="N110" s="8">
        <v>3.6600000000000001E-2</v>
      </c>
      <c r="O110" s="7">
        <v>22692</v>
      </c>
      <c r="P110" s="7">
        <v>101.6</v>
      </c>
      <c r="Q110" s="7">
        <v>0</v>
      </c>
      <c r="R110" s="7">
        <v>23.06</v>
      </c>
      <c r="S110" s="8">
        <v>2.9999999999999997E-4</v>
      </c>
      <c r="T110" s="8">
        <v>2.9999999999999997E-4</v>
      </c>
      <c r="U110" s="8">
        <v>1E-4</v>
      </c>
    </row>
    <row r="111" spans="2:21">
      <c r="B111" s="6" t="s">
        <v>303</v>
      </c>
      <c r="C111" s="17">
        <v>1130632</v>
      </c>
      <c r="D111" s="18" t="s">
        <v>135</v>
      </c>
      <c r="E111" s="6"/>
      <c r="F111" s="18">
        <v>513257873</v>
      </c>
      <c r="G111" s="6" t="s">
        <v>1332</v>
      </c>
      <c r="H111" s="6" t="s">
        <v>294</v>
      </c>
      <c r="I111" s="6" t="s">
        <v>100</v>
      </c>
      <c r="J111" s="6"/>
      <c r="K111" s="17">
        <v>2.4900000000000002</v>
      </c>
      <c r="L111" s="6" t="s">
        <v>101</v>
      </c>
      <c r="M111" s="21">
        <v>3.4500000000000003E-2</v>
      </c>
      <c r="N111" s="8">
        <v>2.23E-2</v>
      </c>
      <c r="O111" s="7">
        <v>371015</v>
      </c>
      <c r="P111" s="7">
        <v>104.53</v>
      </c>
      <c r="Q111" s="7">
        <v>0</v>
      </c>
      <c r="R111" s="7">
        <v>387.82</v>
      </c>
      <c r="S111" s="8">
        <v>1.1999999999999999E-3</v>
      </c>
      <c r="T111" s="8">
        <v>5.5999999999999999E-3</v>
      </c>
      <c r="U111" s="8">
        <v>1.1000000000000001E-3</v>
      </c>
    </row>
    <row r="112" spans="2:21">
      <c r="B112" s="6" t="s">
        <v>304</v>
      </c>
      <c r="C112" s="17">
        <v>11306320</v>
      </c>
      <c r="D112" s="18" t="s">
        <v>135</v>
      </c>
      <c r="E112" s="6"/>
      <c r="F112" s="18">
        <v>513257873</v>
      </c>
      <c r="G112" s="6" t="s">
        <v>1332</v>
      </c>
      <c r="H112" s="6" t="s">
        <v>294</v>
      </c>
      <c r="I112" s="6" t="s">
        <v>100</v>
      </c>
      <c r="J112" s="6"/>
      <c r="K112" s="17">
        <v>2.4900000000000002</v>
      </c>
      <c r="L112" s="6" t="s">
        <v>101</v>
      </c>
      <c r="M112" s="21">
        <v>3.4500000000000003E-2</v>
      </c>
      <c r="N112" s="8">
        <v>2.23E-2</v>
      </c>
      <c r="O112" s="7">
        <v>117000</v>
      </c>
      <c r="P112" s="7">
        <v>103.81</v>
      </c>
      <c r="Q112" s="7">
        <v>0</v>
      </c>
      <c r="R112" s="7">
        <v>121.46</v>
      </c>
      <c r="S112" s="8">
        <v>4.0000000000000002E-4</v>
      </c>
      <c r="T112" s="8">
        <v>1.8E-3</v>
      </c>
      <c r="U112" s="8">
        <v>2.9999999999999997E-4</v>
      </c>
    </row>
    <row r="113" spans="2:21">
      <c r="B113" s="6" t="s">
        <v>305</v>
      </c>
      <c r="C113" s="17">
        <v>1138668</v>
      </c>
      <c r="D113" s="18" t="s">
        <v>135</v>
      </c>
      <c r="E113" s="6"/>
      <c r="F113" s="18">
        <v>513257873</v>
      </c>
      <c r="G113" s="6" t="s">
        <v>1332</v>
      </c>
      <c r="H113" s="6" t="s">
        <v>294</v>
      </c>
      <c r="I113" s="6" t="s">
        <v>100</v>
      </c>
      <c r="J113" s="6"/>
      <c r="K113" s="17">
        <v>3.85</v>
      </c>
      <c r="L113" s="6" t="s">
        <v>101</v>
      </c>
      <c r="M113" s="21">
        <v>2.0500000000000001E-2</v>
      </c>
      <c r="N113" s="8">
        <v>1.7500000000000002E-2</v>
      </c>
      <c r="O113" s="7">
        <v>160684.44</v>
      </c>
      <c r="P113" s="7">
        <v>103.13</v>
      </c>
      <c r="Q113" s="7">
        <v>0</v>
      </c>
      <c r="R113" s="7">
        <v>165.71</v>
      </c>
      <c r="S113" s="8">
        <v>2.9999999999999997E-4</v>
      </c>
      <c r="T113" s="8">
        <v>2.3999999999999998E-3</v>
      </c>
      <c r="U113" s="8">
        <v>5.0000000000000001E-4</v>
      </c>
    </row>
    <row r="114" spans="2:21">
      <c r="B114" s="6" t="s">
        <v>306</v>
      </c>
      <c r="C114" s="17">
        <v>1141696</v>
      </c>
      <c r="D114" s="18" t="s">
        <v>135</v>
      </c>
      <c r="E114" s="6"/>
      <c r="F114" s="18">
        <v>513257873</v>
      </c>
      <c r="G114" s="6" t="s">
        <v>1332</v>
      </c>
      <c r="H114" s="6" t="s">
        <v>294</v>
      </c>
      <c r="I114" s="6" t="s">
        <v>100</v>
      </c>
      <c r="J114" s="6"/>
      <c r="K114" s="17">
        <v>4.75</v>
      </c>
      <c r="L114" s="6" t="s">
        <v>101</v>
      </c>
      <c r="M114" s="21">
        <v>2.0500000000000001E-2</v>
      </c>
      <c r="N114" s="8">
        <v>1.9699999999999999E-2</v>
      </c>
      <c r="O114" s="7">
        <v>223690</v>
      </c>
      <c r="P114" s="7">
        <v>102</v>
      </c>
      <c r="Q114" s="7">
        <v>0</v>
      </c>
      <c r="R114" s="7">
        <v>228.16</v>
      </c>
      <c r="S114" s="8">
        <v>4.0000000000000002E-4</v>
      </c>
      <c r="T114" s="8">
        <v>3.3E-3</v>
      </c>
      <c r="U114" s="8">
        <v>5.9999999999999995E-4</v>
      </c>
    </row>
    <row r="115" spans="2:21">
      <c r="B115" s="6" t="s">
        <v>307</v>
      </c>
      <c r="C115" s="17">
        <v>6990188</v>
      </c>
      <c r="D115" s="18" t="s">
        <v>135</v>
      </c>
      <c r="E115" s="6"/>
      <c r="F115" s="18">
        <v>520025438</v>
      </c>
      <c r="G115" s="6" t="s">
        <v>1332</v>
      </c>
      <c r="H115" s="6" t="s">
        <v>289</v>
      </c>
      <c r="I115" s="6" t="s">
        <v>202</v>
      </c>
      <c r="J115" s="6"/>
      <c r="K115" s="17">
        <v>2.13</v>
      </c>
      <c r="L115" s="6" t="s">
        <v>101</v>
      </c>
      <c r="M115" s="21">
        <v>4.9500000000000002E-2</v>
      </c>
      <c r="N115" s="8">
        <v>3.3300000000000003E-2</v>
      </c>
      <c r="O115" s="7">
        <v>49376.73</v>
      </c>
      <c r="P115" s="7">
        <v>106.72</v>
      </c>
      <c r="Q115" s="7">
        <v>0</v>
      </c>
      <c r="R115" s="7">
        <v>52.69</v>
      </c>
      <c r="S115" s="8">
        <v>1E-4</v>
      </c>
      <c r="T115" s="8">
        <v>8.0000000000000004E-4</v>
      </c>
      <c r="U115" s="8">
        <v>1E-4</v>
      </c>
    </row>
    <row r="116" spans="2:21">
      <c r="B116" s="6" t="s">
        <v>308</v>
      </c>
      <c r="C116" s="17">
        <v>1139245</v>
      </c>
      <c r="D116" s="18" t="s">
        <v>135</v>
      </c>
      <c r="E116" s="6"/>
      <c r="F116" s="18">
        <v>511930125</v>
      </c>
      <c r="G116" s="6" t="s">
        <v>246</v>
      </c>
      <c r="H116" s="6" t="s">
        <v>294</v>
      </c>
      <c r="I116" s="6" t="s">
        <v>100</v>
      </c>
      <c r="J116" s="6"/>
      <c r="K116" s="17">
        <v>3.69</v>
      </c>
      <c r="L116" s="6" t="s">
        <v>101</v>
      </c>
      <c r="M116" s="21">
        <v>2.4500000000000001E-2</v>
      </c>
      <c r="N116" s="8">
        <v>4.3700000000000003E-2</v>
      </c>
      <c r="O116" s="7">
        <v>365</v>
      </c>
      <c r="P116" s="7">
        <v>94.86</v>
      </c>
      <c r="Q116" s="7">
        <v>0</v>
      </c>
      <c r="R116" s="7">
        <v>0.35</v>
      </c>
      <c r="S116" s="8">
        <v>0</v>
      </c>
      <c r="T116" s="8">
        <v>0</v>
      </c>
      <c r="U116" s="8">
        <v>0</v>
      </c>
    </row>
    <row r="117" spans="2:21">
      <c r="B117" s="6" t="s">
        <v>309</v>
      </c>
      <c r="C117" s="17">
        <v>1132828</v>
      </c>
      <c r="D117" s="18" t="s">
        <v>135</v>
      </c>
      <c r="E117" s="6"/>
      <c r="F117" s="18">
        <v>511930125</v>
      </c>
      <c r="G117" s="6" t="s">
        <v>246</v>
      </c>
      <c r="H117" s="6" t="s">
        <v>294</v>
      </c>
      <c r="I117" s="6" t="s">
        <v>100</v>
      </c>
      <c r="J117" s="6"/>
      <c r="K117" s="17">
        <v>2.27</v>
      </c>
      <c r="L117" s="6" t="s">
        <v>101</v>
      </c>
      <c r="M117" s="21">
        <v>1.9800000000000002E-2</v>
      </c>
      <c r="N117" s="8">
        <v>3.56E-2</v>
      </c>
      <c r="O117" s="7">
        <v>214466.77</v>
      </c>
      <c r="P117" s="7">
        <v>97.2</v>
      </c>
      <c r="Q117" s="7">
        <v>0</v>
      </c>
      <c r="R117" s="7">
        <v>208.46</v>
      </c>
      <c r="S117" s="8">
        <v>2.9999999999999997E-4</v>
      </c>
      <c r="T117" s="8">
        <v>3.0000000000000001E-3</v>
      </c>
      <c r="U117" s="8">
        <v>5.9999999999999995E-4</v>
      </c>
    </row>
    <row r="118" spans="2:21">
      <c r="B118" s="6" t="s">
        <v>310</v>
      </c>
      <c r="C118" s="17">
        <v>1129733</v>
      </c>
      <c r="D118" s="18" t="s">
        <v>135</v>
      </c>
      <c r="E118" s="6"/>
      <c r="F118" s="18">
        <v>520036104</v>
      </c>
      <c r="G118" s="6" t="s">
        <v>283</v>
      </c>
      <c r="H118" s="6" t="s">
        <v>294</v>
      </c>
      <c r="I118" s="6" t="s">
        <v>100</v>
      </c>
      <c r="J118" s="6"/>
      <c r="K118" s="17">
        <v>3.27</v>
      </c>
      <c r="L118" s="6" t="s">
        <v>101</v>
      </c>
      <c r="M118" s="21">
        <v>4.3400000000000001E-2</v>
      </c>
      <c r="N118" s="8">
        <v>2.3800000000000002E-2</v>
      </c>
      <c r="O118" s="7">
        <v>73854.81</v>
      </c>
      <c r="P118" s="7">
        <v>106.6</v>
      </c>
      <c r="Q118" s="7">
        <v>9.5500000000000007</v>
      </c>
      <c r="R118" s="7">
        <v>88.28</v>
      </c>
      <c r="S118" s="8">
        <v>1E-4</v>
      </c>
      <c r="T118" s="8">
        <v>1.2999999999999999E-3</v>
      </c>
      <c r="U118" s="8">
        <v>2.0000000000000001E-4</v>
      </c>
    </row>
    <row r="119" spans="2:21">
      <c r="B119" s="6" t="s">
        <v>311</v>
      </c>
      <c r="C119" s="17">
        <v>1141878</v>
      </c>
      <c r="D119" s="18" t="s">
        <v>135</v>
      </c>
      <c r="E119" s="6"/>
      <c r="F119" s="18">
        <v>513668277</v>
      </c>
      <c r="G119" s="6" t="s">
        <v>186</v>
      </c>
      <c r="H119" s="6" t="s">
        <v>312</v>
      </c>
      <c r="I119" s="6" t="s">
        <v>202</v>
      </c>
      <c r="J119" s="6"/>
      <c r="K119" s="17">
        <v>2.4</v>
      </c>
      <c r="L119" s="6" t="s">
        <v>101</v>
      </c>
      <c r="M119" s="21">
        <v>1.6899999999999998E-2</v>
      </c>
      <c r="N119" s="8">
        <v>4.1300000000000003E-2</v>
      </c>
      <c r="O119" s="7">
        <v>2</v>
      </c>
      <c r="P119" s="7">
        <v>4834876</v>
      </c>
      <c r="Q119" s="7">
        <v>0</v>
      </c>
      <c r="R119" s="7">
        <v>96.7</v>
      </c>
      <c r="S119" s="8">
        <v>0</v>
      </c>
      <c r="T119" s="8">
        <v>1.4E-3</v>
      </c>
      <c r="U119" s="8">
        <v>2.9999999999999997E-4</v>
      </c>
    </row>
    <row r="120" spans="2:21">
      <c r="B120" s="6" t="s">
        <v>313</v>
      </c>
      <c r="C120" s="17">
        <v>1129550</v>
      </c>
      <c r="D120" s="18" t="s">
        <v>135</v>
      </c>
      <c r="E120" s="6"/>
      <c r="F120" s="18">
        <v>510560188</v>
      </c>
      <c r="G120" s="6" t="s">
        <v>1334</v>
      </c>
      <c r="H120" s="6" t="s">
        <v>312</v>
      </c>
      <c r="I120" s="6" t="s">
        <v>202</v>
      </c>
      <c r="J120" s="6"/>
      <c r="K120" s="17">
        <v>0.75</v>
      </c>
      <c r="L120" s="6" t="s">
        <v>101</v>
      </c>
      <c r="M120" s="21">
        <v>4.8000000000000001E-2</v>
      </c>
      <c r="N120" s="8">
        <v>4.3099999999999999E-2</v>
      </c>
      <c r="O120" s="7">
        <v>72226.539999999994</v>
      </c>
      <c r="P120" s="7">
        <v>101.61</v>
      </c>
      <c r="Q120" s="7">
        <v>0</v>
      </c>
      <c r="R120" s="7">
        <v>73.39</v>
      </c>
      <c r="S120" s="8">
        <v>8.9999999999999998E-4</v>
      </c>
      <c r="T120" s="8">
        <v>1.1000000000000001E-3</v>
      </c>
      <c r="U120" s="8">
        <v>2.0000000000000001E-4</v>
      </c>
    </row>
    <row r="121" spans="2:21">
      <c r="B121" s="6" t="s">
        <v>314</v>
      </c>
      <c r="C121" s="17">
        <v>1132232</v>
      </c>
      <c r="D121" s="18" t="s">
        <v>135</v>
      </c>
      <c r="E121" s="6"/>
      <c r="F121" s="18">
        <v>510560188</v>
      </c>
      <c r="G121" s="6" t="s">
        <v>1334</v>
      </c>
      <c r="H121" s="6" t="s">
        <v>312</v>
      </c>
      <c r="I121" s="6" t="s">
        <v>202</v>
      </c>
      <c r="J121" s="6"/>
      <c r="K121" s="17">
        <v>1.99</v>
      </c>
      <c r="L121" s="6" t="s">
        <v>101</v>
      </c>
      <c r="M121" s="21">
        <v>3.6999999999999998E-2</v>
      </c>
      <c r="N121" s="8">
        <v>4.2099999999999999E-2</v>
      </c>
      <c r="O121" s="7">
        <v>10541</v>
      </c>
      <c r="P121" s="7">
        <v>101</v>
      </c>
      <c r="Q121" s="7">
        <v>0</v>
      </c>
      <c r="R121" s="7">
        <v>10.65</v>
      </c>
      <c r="S121" s="8">
        <v>0</v>
      </c>
      <c r="T121" s="8">
        <v>2.0000000000000001E-4</v>
      </c>
      <c r="U121" s="8">
        <v>0</v>
      </c>
    </row>
    <row r="122" spans="2:21">
      <c r="B122" s="6" t="s">
        <v>315</v>
      </c>
      <c r="C122" s="17">
        <v>2590255</v>
      </c>
      <c r="D122" s="18" t="s">
        <v>135</v>
      </c>
      <c r="E122" s="6"/>
      <c r="F122" s="18">
        <v>520036658</v>
      </c>
      <c r="G122" s="6" t="s">
        <v>1333</v>
      </c>
      <c r="H122" s="6" t="s">
        <v>316</v>
      </c>
      <c r="I122" s="6" t="s">
        <v>100</v>
      </c>
      <c r="J122" s="6"/>
      <c r="K122" s="17">
        <v>0.25</v>
      </c>
      <c r="L122" s="6" t="s">
        <v>101</v>
      </c>
      <c r="M122" s="21">
        <v>4.8000000000000001E-2</v>
      </c>
      <c r="N122" s="8">
        <v>1.5E-3</v>
      </c>
      <c r="O122" s="7">
        <v>20841.3</v>
      </c>
      <c r="P122" s="7">
        <v>120.9</v>
      </c>
      <c r="Q122" s="7">
        <v>0</v>
      </c>
      <c r="R122" s="7">
        <v>25.2</v>
      </c>
      <c r="S122" s="8">
        <v>2.0000000000000001E-4</v>
      </c>
      <c r="T122" s="8">
        <v>4.0000000000000002E-4</v>
      </c>
      <c r="U122" s="8">
        <v>1E-4</v>
      </c>
    </row>
    <row r="123" spans="2:21">
      <c r="B123" s="6" t="s">
        <v>317</v>
      </c>
      <c r="C123" s="17">
        <v>1132059</v>
      </c>
      <c r="D123" s="18" t="s">
        <v>135</v>
      </c>
      <c r="E123" s="6"/>
      <c r="F123" s="18">
        <v>1427976</v>
      </c>
      <c r="G123" s="6" t="s">
        <v>1334</v>
      </c>
      <c r="H123" s="6" t="s">
        <v>316</v>
      </c>
      <c r="I123" s="6" t="s">
        <v>100</v>
      </c>
      <c r="J123" s="6"/>
      <c r="K123" s="17">
        <v>1.36</v>
      </c>
      <c r="L123" s="6" t="s">
        <v>101</v>
      </c>
      <c r="M123" s="21">
        <v>2.5000000000000001E-2</v>
      </c>
      <c r="N123" s="8">
        <v>0.17510000000000001</v>
      </c>
      <c r="O123" s="7">
        <v>368228</v>
      </c>
      <c r="P123" s="7">
        <v>83.25</v>
      </c>
      <c r="Q123" s="7">
        <v>0</v>
      </c>
      <c r="R123" s="7">
        <v>306.55</v>
      </c>
      <c r="S123" s="8">
        <v>8.9999999999999998E-4</v>
      </c>
      <c r="T123" s="8">
        <v>4.4000000000000003E-3</v>
      </c>
      <c r="U123" s="8">
        <v>8.9999999999999998E-4</v>
      </c>
    </row>
    <row r="124" spans="2:21">
      <c r="B124" s="6" t="s">
        <v>318</v>
      </c>
      <c r="C124" s="17">
        <v>6120216</v>
      </c>
      <c r="D124" s="18" t="s">
        <v>135</v>
      </c>
      <c r="E124" s="6"/>
      <c r="F124" s="18">
        <v>520020116</v>
      </c>
      <c r="G124" s="6" t="s">
        <v>1332</v>
      </c>
      <c r="H124" s="6" t="s">
        <v>316</v>
      </c>
      <c r="I124" s="6" t="s">
        <v>100</v>
      </c>
      <c r="J124" s="6"/>
      <c r="K124" s="17">
        <v>2.08</v>
      </c>
      <c r="L124" s="6" t="s">
        <v>101</v>
      </c>
      <c r="M124" s="21">
        <v>3.2500000000000001E-2</v>
      </c>
      <c r="N124" s="8">
        <v>6.7699999999999996E-2</v>
      </c>
      <c r="O124" s="7">
        <v>50000</v>
      </c>
      <c r="P124" s="7">
        <v>95.22</v>
      </c>
      <c r="Q124" s="7">
        <v>0</v>
      </c>
      <c r="R124" s="7">
        <v>47.61</v>
      </c>
      <c r="S124" s="8">
        <v>2.0000000000000001E-4</v>
      </c>
      <c r="T124" s="8">
        <v>6.9999999999999999E-4</v>
      </c>
      <c r="U124" s="8">
        <v>1E-4</v>
      </c>
    </row>
    <row r="125" spans="2:21">
      <c r="B125" s="6" t="s">
        <v>319</v>
      </c>
      <c r="C125" s="17">
        <v>6120240</v>
      </c>
      <c r="D125" s="18" t="s">
        <v>135</v>
      </c>
      <c r="E125" s="6"/>
      <c r="F125" s="18">
        <v>520020116</v>
      </c>
      <c r="G125" s="6" t="s">
        <v>1332</v>
      </c>
      <c r="H125" s="6" t="s">
        <v>316</v>
      </c>
      <c r="I125" s="6" t="s">
        <v>100</v>
      </c>
      <c r="J125" s="6"/>
      <c r="K125" s="17">
        <v>3.99</v>
      </c>
      <c r="L125" s="6" t="s">
        <v>101</v>
      </c>
      <c r="M125" s="21">
        <v>2.2499999999999999E-2</v>
      </c>
      <c r="N125" s="8">
        <v>2.9499999999999998E-2</v>
      </c>
      <c r="O125" s="7">
        <v>572309</v>
      </c>
      <c r="P125" s="7">
        <v>98</v>
      </c>
      <c r="Q125" s="7">
        <v>0</v>
      </c>
      <c r="R125" s="7">
        <v>560.86</v>
      </c>
      <c r="S125" s="8">
        <v>1E-3</v>
      </c>
      <c r="T125" s="8">
        <v>8.0999999999999996E-3</v>
      </c>
      <c r="U125" s="8">
        <v>1.6000000000000001E-3</v>
      </c>
    </row>
    <row r="126" spans="2:21">
      <c r="B126" s="6" t="s">
        <v>320</v>
      </c>
      <c r="C126" s="17">
        <v>1121227</v>
      </c>
      <c r="D126" s="18" t="s">
        <v>135</v>
      </c>
      <c r="E126" s="6"/>
      <c r="F126" s="18">
        <v>510607328</v>
      </c>
      <c r="G126" s="6" t="s">
        <v>1334</v>
      </c>
      <c r="H126" s="6" t="s">
        <v>321</v>
      </c>
      <c r="I126" s="6" t="s">
        <v>100</v>
      </c>
      <c r="J126" s="6"/>
      <c r="K126" s="17">
        <v>0.57999999999999996</v>
      </c>
      <c r="L126" s="6" t="s">
        <v>101</v>
      </c>
      <c r="M126" s="21">
        <v>4.4999999999999998E-2</v>
      </c>
      <c r="N126" s="8">
        <v>8.6499999999999994E-2</v>
      </c>
      <c r="O126" s="7">
        <v>9816.6</v>
      </c>
      <c r="P126" s="7">
        <v>106</v>
      </c>
      <c r="Q126" s="7">
        <v>0</v>
      </c>
      <c r="R126" s="7">
        <v>10.41</v>
      </c>
      <c r="S126" s="8">
        <v>2.0000000000000001E-4</v>
      </c>
      <c r="T126" s="8">
        <v>2.0000000000000001E-4</v>
      </c>
      <c r="U126" s="8">
        <v>0</v>
      </c>
    </row>
    <row r="127" spans="2:21">
      <c r="B127" s="6" t="s">
        <v>322</v>
      </c>
      <c r="C127" s="17">
        <v>6390207</v>
      </c>
      <c r="D127" s="18" t="s">
        <v>135</v>
      </c>
      <c r="E127" s="6"/>
      <c r="F127" s="18">
        <v>520023896</v>
      </c>
      <c r="G127" s="6" t="s">
        <v>301</v>
      </c>
      <c r="H127" s="6" t="s">
        <v>323</v>
      </c>
      <c r="I127" s="6" t="s">
        <v>100</v>
      </c>
      <c r="J127" s="6"/>
      <c r="K127" s="17">
        <v>2.8</v>
      </c>
      <c r="L127" s="6" t="s">
        <v>101</v>
      </c>
      <c r="M127" s="21">
        <v>4.9500000000000002E-2</v>
      </c>
      <c r="N127" s="8">
        <v>0.1229</v>
      </c>
      <c r="O127" s="7">
        <v>161488.76</v>
      </c>
      <c r="P127" s="7">
        <v>100.65</v>
      </c>
      <c r="Q127" s="7">
        <v>0</v>
      </c>
      <c r="R127" s="7">
        <v>162.54</v>
      </c>
      <c r="S127" s="8">
        <v>1E-4</v>
      </c>
      <c r="T127" s="8">
        <v>2.3E-3</v>
      </c>
      <c r="U127" s="8">
        <v>5.0000000000000001E-4</v>
      </c>
    </row>
    <row r="128" spans="2:21">
      <c r="B128" s="6" t="s">
        <v>324</v>
      </c>
      <c r="C128" s="17">
        <v>1158955</v>
      </c>
      <c r="D128" s="18" t="s">
        <v>135</v>
      </c>
      <c r="E128" s="6"/>
      <c r="F128" s="18">
        <v>515434074</v>
      </c>
      <c r="G128" s="6" t="s">
        <v>1332</v>
      </c>
      <c r="H128" s="6" t="s">
        <v>115</v>
      </c>
      <c r="I128" s="6"/>
      <c r="J128" s="6"/>
      <c r="K128" s="17">
        <v>3.98</v>
      </c>
      <c r="L128" s="6" t="s">
        <v>101</v>
      </c>
      <c r="M128" s="21">
        <v>3.0000000000000001E-3</v>
      </c>
      <c r="N128" s="8">
        <v>3.2800000000000003E-2</v>
      </c>
      <c r="O128" s="7">
        <v>95650</v>
      </c>
      <c r="P128" s="7">
        <v>89</v>
      </c>
      <c r="Q128" s="7">
        <v>0</v>
      </c>
      <c r="R128" s="7">
        <v>85.13</v>
      </c>
      <c r="S128" s="8">
        <v>6.9999999999999999E-4</v>
      </c>
      <c r="T128" s="8">
        <v>1.1999999999999999E-3</v>
      </c>
      <c r="U128" s="8">
        <v>2.0000000000000001E-4</v>
      </c>
    </row>
    <row r="129" spans="2:21">
      <c r="B129" s="6" t="s">
        <v>325</v>
      </c>
      <c r="C129" s="17">
        <v>7300171</v>
      </c>
      <c r="D129" s="18" t="s">
        <v>135</v>
      </c>
      <c r="E129" s="6"/>
      <c r="F129" s="18">
        <v>520025586</v>
      </c>
      <c r="G129" s="6" t="s">
        <v>301</v>
      </c>
      <c r="H129" s="6" t="s">
        <v>115</v>
      </c>
      <c r="I129" s="6"/>
      <c r="J129" s="6"/>
      <c r="K129" s="17">
        <v>4.87</v>
      </c>
      <c r="L129" s="6" t="s">
        <v>101</v>
      </c>
      <c r="M129" s="21">
        <v>3.6999999999999998E-2</v>
      </c>
      <c r="N129" s="8">
        <v>6.0900000000000003E-2</v>
      </c>
      <c r="O129" s="7">
        <v>229719</v>
      </c>
      <c r="P129" s="7">
        <v>90.38</v>
      </c>
      <c r="Q129" s="7">
        <v>0</v>
      </c>
      <c r="R129" s="7">
        <v>207.62</v>
      </c>
      <c r="S129" s="8">
        <v>2.0000000000000001E-4</v>
      </c>
      <c r="T129" s="8">
        <v>3.0000000000000001E-3</v>
      </c>
      <c r="U129" s="8">
        <v>5.9999999999999995E-4</v>
      </c>
    </row>
    <row r="130" spans="2:21">
      <c r="B130" s="13" t="s">
        <v>146</v>
      </c>
      <c r="C130" s="14"/>
      <c r="D130" s="20"/>
      <c r="E130" s="13"/>
      <c r="F130" s="13"/>
      <c r="G130" s="6"/>
      <c r="H130" s="13"/>
      <c r="I130" s="13"/>
      <c r="J130" s="13"/>
      <c r="K130" s="14">
        <v>3.51</v>
      </c>
      <c r="L130" s="13"/>
      <c r="N130" s="16">
        <v>6.3700000000000007E-2</v>
      </c>
      <c r="O130" s="15">
        <v>25902111.75</v>
      </c>
      <c r="R130" s="15">
        <v>25594.880000000001</v>
      </c>
      <c r="T130" s="16">
        <v>0.36930000000000002</v>
      </c>
      <c r="U130" s="16">
        <v>7.1400000000000005E-2</v>
      </c>
    </row>
    <row r="131" spans="2:21">
      <c r="B131" s="6" t="s">
        <v>326</v>
      </c>
      <c r="C131" s="17">
        <v>6040422</v>
      </c>
      <c r="D131" s="18" t="s">
        <v>135</v>
      </c>
      <c r="E131" s="6"/>
      <c r="F131" s="18">
        <v>520018078</v>
      </c>
      <c r="G131" s="6" t="s">
        <v>186</v>
      </c>
      <c r="H131" s="6" t="s">
        <v>99</v>
      </c>
      <c r="I131" s="6" t="s">
        <v>100</v>
      </c>
      <c r="J131" s="6"/>
      <c r="K131" s="17">
        <v>3.79</v>
      </c>
      <c r="L131" s="6" t="s">
        <v>101</v>
      </c>
      <c r="M131" s="21">
        <v>2.0199999999999999E-2</v>
      </c>
      <c r="N131" s="8">
        <v>1.3899999999999999E-2</v>
      </c>
      <c r="O131" s="7">
        <v>16026</v>
      </c>
      <c r="P131" s="7">
        <v>102.55</v>
      </c>
      <c r="Q131" s="7">
        <v>0</v>
      </c>
      <c r="R131" s="7">
        <v>16.43</v>
      </c>
      <c r="S131" s="8">
        <v>0</v>
      </c>
      <c r="T131" s="8">
        <v>2.0000000000000001E-4</v>
      </c>
      <c r="U131" s="8">
        <v>0</v>
      </c>
    </row>
    <row r="132" spans="2:21">
      <c r="B132" s="6" t="s">
        <v>327</v>
      </c>
      <c r="C132" s="17">
        <v>7590151</v>
      </c>
      <c r="D132" s="18" t="s">
        <v>135</v>
      </c>
      <c r="E132" s="6"/>
      <c r="F132" s="18">
        <v>520001736</v>
      </c>
      <c r="G132" s="6" t="s">
        <v>1332</v>
      </c>
      <c r="H132" s="6" t="s">
        <v>209</v>
      </c>
      <c r="I132" s="6" t="s">
        <v>100</v>
      </c>
      <c r="J132" s="6"/>
      <c r="K132" s="17">
        <v>6.18</v>
      </c>
      <c r="L132" s="6" t="s">
        <v>101</v>
      </c>
      <c r="M132" s="21">
        <v>2.5499999999999998E-2</v>
      </c>
      <c r="N132" s="8">
        <v>2.7E-2</v>
      </c>
      <c r="O132" s="7">
        <v>571682</v>
      </c>
      <c r="P132" s="7">
        <v>99.8</v>
      </c>
      <c r="Q132" s="7">
        <v>0</v>
      </c>
      <c r="R132" s="7">
        <v>570.54</v>
      </c>
      <c r="S132" s="8">
        <v>4.0000000000000002E-4</v>
      </c>
      <c r="T132" s="8">
        <v>8.2000000000000007E-3</v>
      </c>
      <c r="U132" s="8">
        <v>1.6000000000000001E-3</v>
      </c>
    </row>
    <row r="133" spans="2:21">
      <c r="B133" s="6" t="s">
        <v>328</v>
      </c>
      <c r="C133" s="17">
        <v>1147560</v>
      </c>
      <c r="D133" s="18" t="s">
        <v>135</v>
      </c>
      <c r="E133" s="6"/>
      <c r="F133" s="18">
        <v>1744984</v>
      </c>
      <c r="G133" s="6" t="s">
        <v>1334</v>
      </c>
      <c r="H133" s="6" t="s">
        <v>209</v>
      </c>
      <c r="I133" s="6" t="s">
        <v>100</v>
      </c>
      <c r="J133" s="6"/>
      <c r="K133" s="17">
        <v>3.71</v>
      </c>
      <c r="L133" s="6" t="s">
        <v>101</v>
      </c>
      <c r="M133" s="21">
        <v>3.15E-2</v>
      </c>
      <c r="N133" s="8">
        <v>6.93E-2</v>
      </c>
      <c r="O133" s="7">
        <v>61422</v>
      </c>
      <c r="P133" s="7">
        <v>87.77</v>
      </c>
      <c r="Q133" s="7">
        <v>0</v>
      </c>
      <c r="R133" s="7">
        <v>53.91</v>
      </c>
      <c r="S133" s="8">
        <v>2.9999999999999997E-4</v>
      </c>
      <c r="T133" s="8">
        <v>8.0000000000000004E-4</v>
      </c>
      <c r="U133" s="8">
        <v>2.0000000000000001E-4</v>
      </c>
    </row>
    <row r="134" spans="2:21">
      <c r="B134" s="6" t="s">
        <v>329</v>
      </c>
      <c r="C134" s="17">
        <v>4160156</v>
      </c>
      <c r="D134" s="18" t="s">
        <v>135</v>
      </c>
      <c r="E134" s="6"/>
      <c r="F134" s="18">
        <v>520038910</v>
      </c>
      <c r="G134" s="6" t="s">
        <v>1332</v>
      </c>
      <c r="H134" s="6" t="s">
        <v>209</v>
      </c>
      <c r="I134" s="6" t="s">
        <v>100</v>
      </c>
      <c r="J134" s="6"/>
      <c r="K134" s="17">
        <v>3.75</v>
      </c>
      <c r="L134" s="6" t="s">
        <v>101</v>
      </c>
      <c r="M134" s="21">
        <v>2.5499999999999998E-2</v>
      </c>
      <c r="N134" s="8">
        <v>1.4999999999999999E-2</v>
      </c>
      <c r="O134" s="7">
        <v>200000</v>
      </c>
      <c r="P134" s="7">
        <v>104.68</v>
      </c>
      <c r="Q134" s="7">
        <v>0</v>
      </c>
      <c r="R134" s="7">
        <v>209.36</v>
      </c>
      <c r="S134" s="8">
        <v>8.9999999999999998E-4</v>
      </c>
      <c r="T134" s="8">
        <v>3.0000000000000001E-3</v>
      </c>
      <c r="U134" s="8">
        <v>5.9999999999999995E-4</v>
      </c>
    </row>
    <row r="135" spans="2:21">
      <c r="B135" s="6" t="s">
        <v>330</v>
      </c>
      <c r="C135" s="17">
        <v>6000202</v>
      </c>
      <c r="D135" s="18" t="s">
        <v>135</v>
      </c>
      <c r="E135" s="6"/>
      <c r="F135" s="18">
        <v>520000472</v>
      </c>
      <c r="G135" s="6" t="s">
        <v>1333</v>
      </c>
      <c r="H135" s="6" t="s">
        <v>220</v>
      </c>
      <c r="I135" s="6" t="s">
        <v>202</v>
      </c>
      <c r="J135" s="6"/>
      <c r="K135" s="17">
        <v>2.42</v>
      </c>
      <c r="L135" s="6" t="s">
        <v>101</v>
      </c>
      <c r="M135" s="21">
        <v>4.8000000000000001E-2</v>
      </c>
      <c r="N135" s="8">
        <v>1.43E-2</v>
      </c>
      <c r="O135" s="7">
        <v>324134</v>
      </c>
      <c r="P135" s="7">
        <v>108.15</v>
      </c>
      <c r="Q135" s="7">
        <v>7.78</v>
      </c>
      <c r="R135" s="7">
        <v>358.33</v>
      </c>
      <c r="S135" s="8">
        <v>2.0000000000000001E-4</v>
      </c>
      <c r="T135" s="8">
        <v>5.1999999999999998E-3</v>
      </c>
      <c r="U135" s="8">
        <v>1E-3</v>
      </c>
    </row>
    <row r="136" spans="2:21">
      <c r="B136" s="6" t="s">
        <v>331</v>
      </c>
      <c r="C136" s="17">
        <v>6000228</v>
      </c>
      <c r="D136" s="18" t="s">
        <v>135</v>
      </c>
      <c r="E136" s="6"/>
      <c r="F136" s="18">
        <v>520000472</v>
      </c>
      <c r="G136" s="6" t="s">
        <v>1333</v>
      </c>
      <c r="H136" s="6" t="s">
        <v>220</v>
      </c>
      <c r="I136" s="6" t="s">
        <v>202</v>
      </c>
      <c r="J136" s="6"/>
      <c r="K136" s="17">
        <v>0.9</v>
      </c>
      <c r="L136" s="6" t="s">
        <v>101</v>
      </c>
      <c r="M136" s="21">
        <v>4.4999999999999998E-2</v>
      </c>
      <c r="N136" s="8">
        <v>1.2500000000000001E-2</v>
      </c>
      <c r="O136" s="7">
        <v>460000</v>
      </c>
      <c r="P136" s="7">
        <v>103.34</v>
      </c>
      <c r="Q136" s="7">
        <v>0</v>
      </c>
      <c r="R136" s="7">
        <v>475.36</v>
      </c>
      <c r="S136" s="8">
        <v>8.0000000000000004E-4</v>
      </c>
      <c r="T136" s="8">
        <v>6.8999999999999999E-3</v>
      </c>
      <c r="U136" s="8">
        <v>1.2999999999999999E-3</v>
      </c>
    </row>
    <row r="137" spans="2:21">
      <c r="B137" s="6" t="s">
        <v>332</v>
      </c>
      <c r="C137" s="17">
        <v>6000277</v>
      </c>
      <c r="D137" s="18" t="s">
        <v>135</v>
      </c>
      <c r="E137" s="6"/>
      <c r="F137" s="18">
        <v>520000472</v>
      </c>
      <c r="G137" s="6" t="s">
        <v>1333</v>
      </c>
      <c r="H137" s="6" t="s">
        <v>220</v>
      </c>
      <c r="I137" s="6" t="s">
        <v>202</v>
      </c>
      <c r="J137" s="6"/>
      <c r="K137" s="17">
        <v>3.81</v>
      </c>
      <c r="L137" s="6" t="s">
        <v>101</v>
      </c>
      <c r="M137" s="21">
        <v>2.5499999999999998E-2</v>
      </c>
      <c r="N137" s="8">
        <v>1.29E-2</v>
      </c>
      <c r="O137" s="7">
        <v>64564</v>
      </c>
      <c r="P137" s="7">
        <v>104.96</v>
      </c>
      <c r="Q137" s="7">
        <v>0</v>
      </c>
      <c r="R137" s="7">
        <v>67.77</v>
      </c>
      <c r="S137" s="8">
        <v>2.0000000000000001E-4</v>
      </c>
      <c r="T137" s="8">
        <v>1E-3</v>
      </c>
      <c r="U137" s="8">
        <v>2.0000000000000001E-4</v>
      </c>
    </row>
    <row r="138" spans="2:21">
      <c r="B138" s="6" t="s">
        <v>333</v>
      </c>
      <c r="C138" s="17">
        <v>2810299</v>
      </c>
      <c r="D138" s="18" t="s">
        <v>135</v>
      </c>
      <c r="E138" s="6"/>
      <c r="F138" s="18">
        <v>520027830</v>
      </c>
      <c r="G138" s="6" t="s">
        <v>242</v>
      </c>
      <c r="H138" s="6" t="s">
        <v>209</v>
      </c>
      <c r="I138" s="6" t="s">
        <v>100</v>
      </c>
      <c r="J138" s="6"/>
      <c r="K138" s="17">
        <v>2.42</v>
      </c>
      <c r="L138" s="6" t="s">
        <v>101</v>
      </c>
      <c r="M138" s="21">
        <v>2.4500000000000001E-2</v>
      </c>
      <c r="N138" s="8">
        <v>2.3800000000000002E-2</v>
      </c>
      <c r="O138" s="7">
        <v>63166</v>
      </c>
      <c r="P138" s="7">
        <v>100.21</v>
      </c>
      <c r="Q138" s="7">
        <v>0</v>
      </c>
      <c r="R138" s="7">
        <v>63.3</v>
      </c>
      <c r="S138" s="8">
        <v>0</v>
      </c>
      <c r="T138" s="8">
        <v>8.9999999999999998E-4</v>
      </c>
      <c r="U138" s="8">
        <v>2.0000000000000001E-4</v>
      </c>
    </row>
    <row r="139" spans="2:21">
      <c r="B139" s="6" t="s">
        <v>334</v>
      </c>
      <c r="C139" s="17">
        <v>6040331</v>
      </c>
      <c r="D139" s="18" t="s">
        <v>135</v>
      </c>
      <c r="E139" s="6"/>
      <c r="F139" s="18">
        <v>520018078</v>
      </c>
      <c r="G139" s="6" t="s">
        <v>186</v>
      </c>
      <c r="H139" s="6" t="s">
        <v>209</v>
      </c>
      <c r="I139" s="6" t="s">
        <v>100</v>
      </c>
      <c r="J139" s="6"/>
      <c r="K139" s="17">
        <v>0.8</v>
      </c>
      <c r="L139" s="6" t="s">
        <v>101</v>
      </c>
      <c r="M139" s="21">
        <v>3.2500000000000001E-2</v>
      </c>
      <c r="N139" s="8">
        <v>3.7999999999999999E-2</v>
      </c>
      <c r="O139" s="7">
        <v>6</v>
      </c>
      <c r="P139" s="7">
        <v>4980000</v>
      </c>
      <c r="Q139" s="7">
        <v>0</v>
      </c>
      <c r="R139" s="7">
        <v>298.8</v>
      </c>
      <c r="S139" s="8">
        <v>0</v>
      </c>
      <c r="T139" s="8">
        <v>4.3E-3</v>
      </c>
      <c r="U139" s="8">
        <v>8.0000000000000004E-4</v>
      </c>
    </row>
    <row r="140" spans="2:21">
      <c r="B140" s="6" t="s">
        <v>335</v>
      </c>
      <c r="C140" s="17">
        <v>1137033</v>
      </c>
      <c r="D140" s="18" t="s">
        <v>135</v>
      </c>
      <c r="E140" s="6"/>
      <c r="F140" s="18">
        <v>513230029</v>
      </c>
      <c r="G140" s="6" t="s">
        <v>218</v>
      </c>
      <c r="H140" s="6" t="s">
        <v>220</v>
      </c>
      <c r="I140" s="6" t="s">
        <v>202</v>
      </c>
      <c r="J140" s="6"/>
      <c r="K140" s="17">
        <v>2.9</v>
      </c>
      <c r="L140" s="6" t="s">
        <v>101</v>
      </c>
      <c r="M140" s="21">
        <v>3.39E-2</v>
      </c>
      <c r="N140" s="8">
        <v>3.7699999999999997E-2</v>
      </c>
      <c r="O140" s="7">
        <v>100000</v>
      </c>
      <c r="P140" s="7">
        <v>98.93</v>
      </c>
      <c r="Q140" s="7">
        <v>0</v>
      </c>
      <c r="R140" s="7">
        <v>98.93</v>
      </c>
      <c r="S140" s="8">
        <v>1E-4</v>
      </c>
      <c r="T140" s="8">
        <v>1.4E-3</v>
      </c>
      <c r="U140" s="8">
        <v>2.9999999999999997E-4</v>
      </c>
    </row>
    <row r="141" spans="2:21">
      <c r="B141" s="6" t="s">
        <v>336</v>
      </c>
      <c r="C141" s="17">
        <v>1156405</v>
      </c>
      <c r="D141" s="18" t="s">
        <v>135</v>
      </c>
      <c r="E141" s="6"/>
      <c r="F141" s="18">
        <v>520043720</v>
      </c>
      <c r="G141" s="6" t="s">
        <v>1334</v>
      </c>
      <c r="H141" s="6" t="s">
        <v>220</v>
      </c>
      <c r="I141" s="6" t="s">
        <v>202</v>
      </c>
      <c r="J141" s="6"/>
      <c r="K141" s="17">
        <v>0.27</v>
      </c>
      <c r="L141" s="6" t="s">
        <v>101</v>
      </c>
      <c r="M141" s="21">
        <v>2.1700000000000001E-2</v>
      </c>
      <c r="N141" s="8">
        <v>6.0199999999999997E-2</v>
      </c>
      <c r="O141" s="7">
        <v>374000</v>
      </c>
      <c r="P141" s="7">
        <v>100.09</v>
      </c>
      <c r="Q141" s="7">
        <v>0</v>
      </c>
      <c r="R141" s="7">
        <v>374.34</v>
      </c>
      <c r="S141" s="8">
        <v>4.0000000000000002E-4</v>
      </c>
      <c r="T141" s="8">
        <v>5.4000000000000003E-3</v>
      </c>
      <c r="U141" s="8">
        <v>1E-3</v>
      </c>
    </row>
    <row r="142" spans="2:21">
      <c r="B142" s="6" t="s">
        <v>337</v>
      </c>
      <c r="C142" s="17">
        <v>1145598</v>
      </c>
      <c r="D142" s="18" t="s">
        <v>135</v>
      </c>
      <c r="E142" s="6"/>
      <c r="F142" s="18">
        <v>1970336</v>
      </c>
      <c r="G142" s="6" t="s">
        <v>1334</v>
      </c>
      <c r="H142" s="6" t="s">
        <v>209</v>
      </c>
      <c r="I142" s="6" t="s">
        <v>100</v>
      </c>
      <c r="J142" s="6"/>
      <c r="K142" s="17">
        <v>3.06</v>
      </c>
      <c r="L142" s="6" t="s">
        <v>101</v>
      </c>
      <c r="M142" s="21">
        <v>3.3799999999999997E-2</v>
      </c>
      <c r="N142" s="8">
        <v>3.6900000000000002E-2</v>
      </c>
      <c r="O142" s="7">
        <v>341154</v>
      </c>
      <c r="P142" s="7">
        <v>100.01</v>
      </c>
      <c r="Q142" s="7">
        <v>0</v>
      </c>
      <c r="R142" s="7">
        <v>341.19</v>
      </c>
      <c r="S142" s="8">
        <v>4.0000000000000002E-4</v>
      </c>
      <c r="T142" s="8">
        <v>4.8999999999999998E-3</v>
      </c>
      <c r="U142" s="8">
        <v>1E-3</v>
      </c>
    </row>
    <row r="143" spans="2:21">
      <c r="B143" s="6" t="s">
        <v>338</v>
      </c>
      <c r="C143" s="17">
        <v>7770258</v>
      </c>
      <c r="D143" s="18" t="s">
        <v>135</v>
      </c>
      <c r="E143" s="6"/>
      <c r="F143" s="18">
        <v>520022732</v>
      </c>
      <c r="G143" s="6" t="s">
        <v>235</v>
      </c>
      <c r="H143" s="6" t="s">
        <v>209</v>
      </c>
      <c r="I143" s="6" t="s">
        <v>100</v>
      </c>
      <c r="J143" s="6"/>
      <c r="K143" s="17">
        <v>6.7</v>
      </c>
      <c r="L143" s="6" t="s">
        <v>101</v>
      </c>
      <c r="M143" s="21">
        <v>3.5200000000000002E-2</v>
      </c>
      <c r="N143" s="8">
        <v>2.3800000000000002E-2</v>
      </c>
      <c r="O143" s="7">
        <v>24448</v>
      </c>
      <c r="P143" s="7">
        <v>108.3</v>
      </c>
      <c r="Q143" s="7">
        <v>0</v>
      </c>
      <c r="R143" s="7">
        <v>26.48</v>
      </c>
      <c r="S143" s="8">
        <v>0</v>
      </c>
      <c r="T143" s="8">
        <v>4.0000000000000002E-4</v>
      </c>
      <c r="U143" s="8">
        <v>1E-4</v>
      </c>
    </row>
    <row r="144" spans="2:21">
      <c r="B144" s="6" t="s">
        <v>339</v>
      </c>
      <c r="C144" s="17">
        <v>1127547</v>
      </c>
      <c r="D144" s="18" t="s">
        <v>135</v>
      </c>
      <c r="E144" s="6"/>
      <c r="F144" s="18">
        <v>520027194</v>
      </c>
      <c r="G144" s="6" t="s">
        <v>340</v>
      </c>
      <c r="H144" s="6" t="s">
        <v>209</v>
      </c>
      <c r="I144" s="6" t="s">
        <v>100</v>
      </c>
      <c r="J144" s="6"/>
      <c r="K144" s="17">
        <v>0.74</v>
      </c>
      <c r="L144" s="6" t="s">
        <v>101</v>
      </c>
      <c r="M144" s="21">
        <v>4.1000000000000002E-2</v>
      </c>
      <c r="N144" s="8">
        <v>1.0200000000000001E-2</v>
      </c>
      <c r="O144" s="7">
        <v>68666.67</v>
      </c>
      <c r="P144" s="7">
        <v>103.32</v>
      </c>
      <c r="Q144" s="7">
        <v>0</v>
      </c>
      <c r="R144" s="7">
        <v>70.95</v>
      </c>
      <c r="S144" s="8">
        <v>2.0000000000000001E-4</v>
      </c>
      <c r="T144" s="8">
        <v>1E-3</v>
      </c>
      <c r="U144" s="8">
        <v>2.0000000000000001E-4</v>
      </c>
    </row>
    <row r="145" spans="2:21">
      <c r="B145" s="6" t="s">
        <v>341</v>
      </c>
      <c r="C145" s="17">
        <v>1133131</v>
      </c>
      <c r="D145" s="18" t="s">
        <v>135</v>
      </c>
      <c r="E145" s="6"/>
      <c r="F145" s="18">
        <v>520027194</v>
      </c>
      <c r="G145" s="6" t="s">
        <v>340</v>
      </c>
      <c r="H145" s="6" t="s">
        <v>209</v>
      </c>
      <c r="I145" s="6" t="s">
        <v>100</v>
      </c>
      <c r="J145" s="6"/>
      <c r="K145" s="17">
        <v>2.62</v>
      </c>
      <c r="L145" s="6" t="s">
        <v>101</v>
      </c>
      <c r="M145" s="21">
        <v>1.2031999999999999E-2</v>
      </c>
      <c r="N145" s="8">
        <v>1.4E-2</v>
      </c>
      <c r="O145" s="7">
        <v>649167</v>
      </c>
      <c r="P145" s="7">
        <v>99.89</v>
      </c>
      <c r="Q145" s="7">
        <v>0</v>
      </c>
      <c r="R145" s="7">
        <v>648.45000000000005</v>
      </c>
      <c r="S145" s="8">
        <v>1.4E-3</v>
      </c>
      <c r="T145" s="8">
        <v>9.4000000000000004E-3</v>
      </c>
      <c r="U145" s="8">
        <v>1.8E-3</v>
      </c>
    </row>
    <row r="146" spans="2:21">
      <c r="B146" s="6" t="s">
        <v>342</v>
      </c>
      <c r="C146" s="17">
        <v>3900362</v>
      </c>
      <c r="D146" s="18" t="s">
        <v>135</v>
      </c>
      <c r="E146" s="6"/>
      <c r="F146" s="18">
        <v>520038506</v>
      </c>
      <c r="G146" s="6" t="s">
        <v>1332</v>
      </c>
      <c r="H146" s="6" t="s">
        <v>243</v>
      </c>
      <c r="I146" s="6" t="s">
        <v>100</v>
      </c>
      <c r="J146" s="6"/>
      <c r="K146" s="17">
        <v>5.05</v>
      </c>
      <c r="L146" s="6" t="s">
        <v>101</v>
      </c>
      <c r="M146" s="21">
        <v>2.4559000000000001E-2</v>
      </c>
      <c r="N146" s="8">
        <v>3.32E-2</v>
      </c>
      <c r="O146" s="7">
        <v>223279</v>
      </c>
      <c r="P146" s="7">
        <v>96.17</v>
      </c>
      <c r="Q146" s="7">
        <v>0</v>
      </c>
      <c r="R146" s="7">
        <v>214.73</v>
      </c>
      <c r="S146" s="8">
        <v>2.0000000000000001E-4</v>
      </c>
      <c r="T146" s="8">
        <v>3.0999999999999999E-3</v>
      </c>
      <c r="U146" s="8">
        <v>5.9999999999999995E-4</v>
      </c>
    </row>
    <row r="147" spans="2:21">
      <c r="B147" s="6" t="s">
        <v>343</v>
      </c>
      <c r="C147" s="17">
        <v>3900487</v>
      </c>
      <c r="D147" s="18" t="s">
        <v>135</v>
      </c>
      <c r="E147" s="6"/>
      <c r="F147" s="18">
        <v>520038506</v>
      </c>
      <c r="G147" s="6" t="s">
        <v>1332</v>
      </c>
      <c r="H147" s="6" t="s">
        <v>243</v>
      </c>
      <c r="I147" s="6" t="s">
        <v>100</v>
      </c>
      <c r="J147" s="6"/>
      <c r="K147" s="17">
        <v>6.98</v>
      </c>
      <c r="L147" s="6" t="s">
        <v>101</v>
      </c>
      <c r="M147" s="21">
        <v>2.6599999999999999E-2</v>
      </c>
      <c r="N147" s="8">
        <v>3.3700000000000001E-2</v>
      </c>
      <c r="O147" s="7">
        <v>259334</v>
      </c>
      <c r="P147" s="7">
        <v>95.52</v>
      </c>
      <c r="Q147" s="7">
        <v>0</v>
      </c>
      <c r="R147" s="7">
        <v>247.72</v>
      </c>
      <c r="S147" s="8">
        <v>1.2999999999999999E-3</v>
      </c>
      <c r="T147" s="8">
        <v>3.5999999999999999E-3</v>
      </c>
      <c r="U147" s="8">
        <v>6.9999999999999999E-4</v>
      </c>
    </row>
    <row r="148" spans="2:21">
      <c r="B148" s="6" t="s">
        <v>344</v>
      </c>
      <c r="C148" s="17">
        <v>2300176</v>
      </c>
      <c r="D148" s="18" t="s">
        <v>135</v>
      </c>
      <c r="E148" s="6"/>
      <c r="F148" s="18">
        <v>520031931</v>
      </c>
      <c r="G148" s="6" t="s">
        <v>246</v>
      </c>
      <c r="H148" s="6" t="s">
        <v>243</v>
      </c>
      <c r="I148" s="6" t="s">
        <v>100</v>
      </c>
      <c r="J148" s="6"/>
      <c r="K148" s="17">
        <v>4.12</v>
      </c>
      <c r="L148" s="6" t="s">
        <v>101</v>
      </c>
      <c r="M148" s="21">
        <v>3.6499999999999998E-2</v>
      </c>
      <c r="N148" s="8">
        <v>2.8500000000000001E-2</v>
      </c>
      <c r="O148" s="7">
        <v>248709</v>
      </c>
      <c r="P148" s="7">
        <v>104.6</v>
      </c>
      <c r="Q148" s="7">
        <v>0</v>
      </c>
      <c r="R148" s="7">
        <v>260.14999999999998</v>
      </c>
      <c r="S148" s="8">
        <v>1E-4</v>
      </c>
      <c r="T148" s="8">
        <v>3.8E-3</v>
      </c>
      <c r="U148" s="8">
        <v>6.9999999999999999E-4</v>
      </c>
    </row>
    <row r="149" spans="2:21">
      <c r="B149" s="6" t="s">
        <v>345</v>
      </c>
      <c r="C149" s="17">
        <v>7670250</v>
      </c>
      <c r="D149" s="18" t="s">
        <v>135</v>
      </c>
      <c r="E149" s="6"/>
      <c r="F149" s="18">
        <v>520017450</v>
      </c>
      <c r="G149" s="6" t="s">
        <v>218</v>
      </c>
      <c r="H149" s="6" t="s">
        <v>243</v>
      </c>
      <c r="I149" s="6" t="s">
        <v>100</v>
      </c>
      <c r="J149" s="6"/>
      <c r="K149" s="17">
        <v>5</v>
      </c>
      <c r="L149" s="6" t="s">
        <v>101</v>
      </c>
      <c r="M149" s="21">
        <v>1.5426E-2</v>
      </c>
      <c r="N149" s="8">
        <v>3.0200000000000001E-2</v>
      </c>
      <c r="O149" s="7">
        <v>593831</v>
      </c>
      <c r="P149" s="7">
        <v>93.21</v>
      </c>
      <c r="Q149" s="7">
        <v>0</v>
      </c>
      <c r="R149" s="7">
        <v>553.51</v>
      </c>
      <c r="S149" s="8">
        <v>2E-3</v>
      </c>
      <c r="T149" s="8">
        <v>8.0000000000000002E-3</v>
      </c>
      <c r="U149" s="8">
        <v>1.5E-3</v>
      </c>
    </row>
    <row r="150" spans="2:21">
      <c r="B150" s="6" t="s">
        <v>346</v>
      </c>
      <c r="C150" s="17">
        <v>1159359</v>
      </c>
      <c r="D150" s="18" t="s">
        <v>135</v>
      </c>
      <c r="E150" s="6"/>
      <c r="F150" s="18">
        <v>514290345</v>
      </c>
      <c r="G150" s="6" t="s">
        <v>218</v>
      </c>
      <c r="H150" s="6" t="s">
        <v>243</v>
      </c>
      <c r="I150" s="6" t="s">
        <v>100</v>
      </c>
      <c r="J150" s="6"/>
      <c r="K150" s="17">
        <v>8.0299999999999994</v>
      </c>
      <c r="L150" s="6" t="s">
        <v>101</v>
      </c>
      <c r="M150" s="21">
        <v>2.6200000000000001E-2</v>
      </c>
      <c r="N150" s="8">
        <v>3.1199999999999999E-2</v>
      </c>
      <c r="O150" s="7">
        <v>856000</v>
      </c>
      <c r="P150" s="7">
        <v>97.33</v>
      </c>
      <c r="Q150" s="7">
        <v>0</v>
      </c>
      <c r="R150" s="7">
        <v>833.14</v>
      </c>
      <c r="S150" s="8">
        <v>1.1000000000000001E-3</v>
      </c>
      <c r="T150" s="8">
        <v>1.2E-2</v>
      </c>
      <c r="U150" s="8">
        <v>2.3E-3</v>
      </c>
    </row>
    <row r="151" spans="2:21">
      <c r="B151" s="6" t="s">
        <v>347</v>
      </c>
      <c r="C151" s="17">
        <v>1155522</v>
      </c>
      <c r="D151" s="18" t="s">
        <v>135</v>
      </c>
      <c r="E151" s="6"/>
      <c r="F151" s="18">
        <v>514290345</v>
      </c>
      <c r="G151" s="6" t="s">
        <v>218</v>
      </c>
      <c r="H151" s="6" t="s">
        <v>243</v>
      </c>
      <c r="I151" s="6" t="s">
        <v>100</v>
      </c>
      <c r="J151" s="6"/>
      <c r="K151" s="17">
        <v>5.83</v>
      </c>
      <c r="L151" s="6" t="s">
        <v>101</v>
      </c>
      <c r="M151" s="21">
        <v>3.3000000000000002E-2</v>
      </c>
      <c r="N151" s="8">
        <v>2.7099999999999999E-2</v>
      </c>
      <c r="O151" s="7">
        <v>626986</v>
      </c>
      <c r="P151" s="7">
        <v>103.83</v>
      </c>
      <c r="Q151" s="7">
        <v>0</v>
      </c>
      <c r="R151" s="7">
        <v>651</v>
      </c>
      <c r="S151" s="8">
        <v>2E-3</v>
      </c>
      <c r="T151" s="8">
        <v>9.4000000000000004E-3</v>
      </c>
      <c r="U151" s="8">
        <v>1.8E-3</v>
      </c>
    </row>
    <row r="152" spans="2:21">
      <c r="B152" s="6" t="s">
        <v>348</v>
      </c>
      <c r="C152" s="17">
        <v>1155530</v>
      </c>
      <c r="D152" s="18" t="s">
        <v>135</v>
      </c>
      <c r="E152" s="6"/>
      <c r="F152" s="18">
        <v>514290345</v>
      </c>
      <c r="G152" s="6" t="s">
        <v>218</v>
      </c>
      <c r="H152" s="6" t="s">
        <v>243</v>
      </c>
      <c r="I152" s="6" t="s">
        <v>100</v>
      </c>
      <c r="J152" s="6"/>
      <c r="K152" s="17">
        <v>3.48</v>
      </c>
      <c r="L152" s="6" t="s">
        <v>101</v>
      </c>
      <c r="M152" s="21">
        <v>1.6031E-2</v>
      </c>
      <c r="N152" s="8">
        <v>3.4700000000000002E-2</v>
      </c>
      <c r="O152" s="7">
        <v>150000</v>
      </c>
      <c r="P152" s="7">
        <v>94.15</v>
      </c>
      <c r="Q152" s="7">
        <v>0</v>
      </c>
      <c r="R152" s="7">
        <v>141.22</v>
      </c>
      <c r="S152" s="8">
        <v>5.0000000000000001E-4</v>
      </c>
      <c r="T152" s="8">
        <v>2E-3</v>
      </c>
      <c r="U152" s="8">
        <v>4.0000000000000002E-4</v>
      </c>
    </row>
    <row r="153" spans="2:21">
      <c r="B153" s="6" t="s">
        <v>349</v>
      </c>
      <c r="C153" s="17">
        <v>1143122</v>
      </c>
      <c r="D153" s="18" t="s">
        <v>135</v>
      </c>
      <c r="E153" s="6"/>
      <c r="F153" s="18">
        <v>513834200</v>
      </c>
      <c r="G153" s="6" t="s">
        <v>218</v>
      </c>
      <c r="H153" s="6" t="s">
        <v>243</v>
      </c>
      <c r="I153" s="6" t="s">
        <v>100</v>
      </c>
      <c r="J153" s="6"/>
      <c r="K153" s="17">
        <v>9.18</v>
      </c>
      <c r="L153" s="6" t="s">
        <v>101</v>
      </c>
      <c r="M153" s="21">
        <v>3.0499999999999999E-2</v>
      </c>
      <c r="N153" s="8">
        <v>3.0800000000000001E-2</v>
      </c>
      <c r="O153" s="7">
        <v>634587</v>
      </c>
      <c r="P153" s="7">
        <v>100.65</v>
      </c>
      <c r="Q153" s="7">
        <v>0</v>
      </c>
      <c r="R153" s="7">
        <v>638.71</v>
      </c>
      <c r="S153" s="8">
        <v>8.9999999999999998E-4</v>
      </c>
      <c r="T153" s="8">
        <v>9.1999999999999998E-3</v>
      </c>
      <c r="U153" s="8">
        <v>1.8E-3</v>
      </c>
    </row>
    <row r="154" spans="2:21">
      <c r="B154" s="6" t="s">
        <v>350</v>
      </c>
      <c r="C154" s="17">
        <v>1143130</v>
      </c>
      <c r="D154" s="18" t="s">
        <v>135</v>
      </c>
      <c r="E154" s="6"/>
      <c r="F154" s="18">
        <v>513834200</v>
      </c>
      <c r="G154" s="6" t="s">
        <v>218</v>
      </c>
      <c r="H154" s="6" t="s">
        <v>243</v>
      </c>
      <c r="I154" s="6" t="s">
        <v>100</v>
      </c>
      <c r="J154" s="6"/>
      <c r="K154" s="17">
        <v>9.89</v>
      </c>
      <c r="L154" s="6" t="s">
        <v>101</v>
      </c>
      <c r="M154" s="21">
        <v>3.0499999999999999E-2</v>
      </c>
      <c r="N154" s="8">
        <v>3.04E-2</v>
      </c>
      <c r="O154" s="7">
        <v>150000</v>
      </c>
      <c r="P154" s="7">
        <v>101.05</v>
      </c>
      <c r="Q154" s="7">
        <v>0</v>
      </c>
      <c r="R154" s="7">
        <v>151.57</v>
      </c>
      <c r="S154" s="8">
        <v>5.0000000000000001E-4</v>
      </c>
      <c r="T154" s="8">
        <v>2.2000000000000001E-3</v>
      </c>
      <c r="U154" s="8">
        <v>4.0000000000000002E-4</v>
      </c>
    </row>
    <row r="155" spans="2:21">
      <c r="B155" s="6" t="s">
        <v>351</v>
      </c>
      <c r="C155" s="17">
        <v>1157601</v>
      </c>
      <c r="D155" s="18" t="s">
        <v>135</v>
      </c>
      <c r="E155" s="6"/>
      <c r="F155" s="18">
        <v>513834200</v>
      </c>
      <c r="G155" s="6" t="s">
        <v>218</v>
      </c>
      <c r="H155" s="6" t="s">
        <v>243</v>
      </c>
      <c r="I155" s="6" t="s">
        <v>100</v>
      </c>
      <c r="J155" s="6"/>
      <c r="K155" s="17">
        <v>4</v>
      </c>
      <c r="L155" s="6" t="s">
        <v>101</v>
      </c>
      <c r="M155" s="21">
        <v>2.9100000000000001E-2</v>
      </c>
      <c r="N155" s="8">
        <v>2.3599999999999999E-2</v>
      </c>
      <c r="O155" s="7">
        <v>609000</v>
      </c>
      <c r="P155" s="7">
        <v>103.01</v>
      </c>
      <c r="Q155" s="7">
        <v>0</v>
      </c>
      <c r="R155" s="7">
        <v>627.33000000000004</v>
      </c>
      <c r="S155" s="8">
        <v>1E-3</v>
      </c>
      <c r="T155" s="8">
        <v>9.1000000000000004E-3</v>
      </c>
      <c r="U155" s="8">
        <v>1.6999999999999999E-3</v>
      </c>
    </row>
    <row r="156" spans="2:21">
      <c r="B156" s="6" t="s">
        <v>352</v>
      </c>
      <c r="C156" s="17">
        <v>1161454</v>
      </c>
      <c r="D156" s="18" t="s">
        <v>135</v>
      </c>
      <c r="E156" s="6"/>
      <c r="F156" s="18">
        <v>513834200</v>
      </c>
      <c r="G156" s="6" t="s">
        <v>218</v>
      </c>
      <c r="H156" s="6" t="s">
        <v>243</v>
      </c>
      <c r="I156" s="6" t="s">
        <v>100</v>
      </c>
      <c r="J156" s="6"/>
      <c r="K156" s="17">
        <v>5.45</v>
      </c>
      <c r="L156" s="6" t="s">
        <v>101</v>
      </c>
      <c r="M156" s="21">
        <v>1.7899999999999999E-2</v>
      </c>
      <c r="N156" s="8">
        <v>3.0300000000000001E-2</v>
      </c>
      <c r="O156" s="7">
        <v>335000</v>
      </c>
      <c r="P156" s="7">
        <v>94.2</v>
      </c>
      <c r="Q156" s="7">
        <v>0</v>
      </c>
      <c r="R156" s="7">
        <v>315.57</v>
      </c>
      <c r="S156" s="8">
        <v>1E-3</v>
      </c>
      <c r="T156" s="8">
        <v>4.5999999999999999E-3</v>
      </c>
      <c r="U156" s="8">
        <v>8.9999999999999998E-4</v>
      </c>
    </row>
    <row r="157" spans="2:21">
      <c r="B157" s="6" t="s">
        <v>353</v>
      </c>
      <c r="C157" s="17">
        <v>1136316</v>
      </c>
      <c r="D157" s="18" t="s">
        <v>135</v>
      </c>
      <c r="E157" s="6"/>
      <c r="F157" s="18">
        <v>513834200</v>
      </c>
      <c r="G157" s="6" t="s">
        <v>218</v>
      </c>
      <c r="H157" s="6" t="s">
        <v>243</v>
      </c>
      <c r="I157" s="6" t="s">
        <v>100</v>
      </c>
      <c r="J157" s="6"/>
      <c r="K157" s="17">
        <v>6.67</v>
      </c>
      <c r="L157" s="6" t="s">
        <v>101</v>
      </c>
      <c r="M157" s="21">
        <v>4.36E-2</v>
      </c>
      <c r="N157" s="8">
        <v>2.6499999999999999E-2</v>
      </c>
      <c r="O157" s="7">
        <v>42000</v>
      </c>
      <c r="P157" s="7">
        <v>113.12</v>
      </c>
      <c r="Q157" s="7">
        <v>0</v>
      </c>
      <c r="R157" s="7">
        <v>47.51</v>
      </c>
      <c r="S157" s="8">
        <v>1E-4</v>
      </c>
      <c r="T157" s="8">
        <v>6.9999999999999999E-4</v>
      </c>
      <c r="U157" s="8">
        <v>1E-4</v>
      </c>
    </row>
    <row r="158" spans="2:21">
      <c r="B158" s="6" t="s">
        <v>354</v>
      </c>
      <c r="C158" s="17">
        <v>1157577</v>
      </c>
      <c r="D158" s="18" t="s">
        <v>135</v>
      </c>
      <c r="E158" s="6"/>
      <c r="F158" s="18">
        <v>1991033</v>
      </c>
      <c r="G158" s="6" t="s">
        <v>1334</v>
      </c>
      <c r="H158" s="6" t="s">
        <v>243</v>
      </c>
      <c r="I158" s="6" t="s">
        <v>100</v>
      </c>
      <c r="J158" s="6"/>
      <c r="K158" s="17">
        <v>4.2300000000000004</v>
      </c>
      <c r="L158" s="6" t="s">
        <v>101</v>
      </c>
      <c r="M158" s="21">
        <v>4.8000000000000001E-2</v>
      </c>
      <c r="N158" s="8">
        <v>4.5400000000000003E-2</v>
      </c>
      <c r="O158" s="7">
        <v>377454</v>
      </c>
      <c r="P158" s="7">
        <v>103.31</v>
      </c>
      <c r="Q158" s="7">
        <v>0</v>
      </c>
      <c r="R158" s="7">
        <v>389.95</v>
      </c>
      <c r="S158" s="8">
        <v>8.0000000000000004E-4</v>
      </c>
      <c r="T158" s="8">
        <v>5.5999999999999999E-3</v>
      </c>
      <c r="U158" s="8">
        <v>1.1000000000000001E-3</v>
      </c>
    </row>
    <row r="159" spans="2:21">
      <c r="B159" s="6" t="s">
        <v>355</v>
      </c>
      <c r="C159" s="17">
        <v>1138494</v>
      </c>
      <c r="D159" s="18" t="s">
        <v>135</v>
      </c>
      <c r="E159" s="6"/>
      <c r="F159" s="18">
        <v>520041997</v>
      </c>
      <c r="G159" s="6" t="s">
        <v>356</v>
      </c>
      <c r="H159" s="6" t="s">
        <v>243</v>
      </c>
      <c r="I159" s="6" t="s">
        <v>100</v>
      </c>
      <c r="J159" s="6"/>
      <c r="K159" s="17">
        <v>1.71</v>
      </c>
      <c r="L159" s="6" t="s">
        <v>101</v>
      </c>
      <c r="M159" s="21">
        <v>2.7900000000000001E-2</v>
      </c>
      <c r="N159" s="8">
        <v>3.0800000000000001E-2</v>
      </c>
      <c r="O159" s="7">
        <v>491151.51</v>
      </c>
      <c r="P159" s="7">
        <v>99.55</v>
      </c>
      <c r="Q159" s="7">
        <v>0</v>
      </c>
      <c r="R159" s="7">
        <v>488.94</v>
      </c>
      <c r="S159" s="8">
        <v>1.1999999999999999E-3</v>
      </c>
      <c r="T159" s="8">
        <v>7.1000000000000004E-3</v>
      </c>
      <c r="U159" s="8">
        <v>1.4E-3</v>
      </c>
    </row>
    <row r="160" spans="2:21">
      <c r="B160" s="6" t="s">
        <v>357</v>
      </c>
      <c r="C160" s="17">
        <v>6130165</v>
      </c>
      <c r="D160" s="18" t="s">
        <v>135</v>
      </c>
      <c r="E160" s="6"/>
      <c r="F160" s="18">
        <v>520017807</v>
      </c>
      <c r="G160" s="6" t="s">
        <v>1332</v>
      </c>
      <c r="H160" s="6" t="s">
        <v>243</v>
      </c>
      <c r="I160" s="6" t="s">
        <v>100</v>
      </c>
      <c r="J160" s="6"/>
      <c r="K160" s="17">
        <v>0.25</v>
      </c>
      <c r="L160" s="6" t="s">
        <v>101</v>
      </c>
      <c r="M160" s="21">
        <v>7.1999999999999995E-2</v>
      </c>
      <c r="N160" s="8">
        <v>4.1000000000000002E-2</v>
      </c>
      <c r="O160" s="7">
        <v>38286.33</v>
      </c>
      <c r="P160" s="7">
        <v>102.57</v>
      </c>
      <c r="Q160" s="7">
        <v>0</v>
      </c>
      <c r="R160" s="7">
        <v>39.270000000000003</v>
      </c>
      <c r="S160" s="8">
        <v>2E-3</v>
      </c>
      <c r="T160" s="8">
        <v>5.9999999999999995E-4</v>
      </c>
      <c r="U160" s="8">
        <v>1E-4</v>
      </c>
    </row>
    <row r="161" spans="2:21">
      <c r="B161" s="6" t="s">
        <v>358</v>
      </c>
      <c r="C161" s="17">
        <v>6130199</v>
      </c>
      <c r="D161" s="18" t="s">
        <v>135</v>
      </c>
      <c r="E161" s="6"/>
      <c r="F161" s="18">
        <v>520017807</v>
      </c>
      <c r="G161" s="6" t="s">
        <v>1332</v>
      </c>
      <c r="H161" s="6" t="s">
        <v>243</v>
      </c>
      <c r="I161" s="6" t="s">
        <v>100</v>
      </c>
      <c r="J161" s="6"/>
      <c r="K161" s="17">
        <v>3.62</v>
      </c>
      <c r="L161" s="6" t="s">
        <v>101</v>
      </c>
      <c r="M161" s="21">
        <v>5.0500000000000003E-2</v>
      </c>
      <c r="N161" s="8">
        <v>2.1999999999999999E-2</v>
      </c>
      <c r="O161" s="7">
        <v>137252</v>
      </c>
      <c r="P161" s="7">
        <v>111</v>
      </c>
      <c r="Q161" s="7">
        <v>0</v>
      </c>
      <c r="R161" s="7">
        <v>152.35</v>
      </c>
      <c r="S161" s="8">
        <v>2.0000000000000001E-4</v>
      </c>
      <c r="T161" s="8">
        <v>2.2000000000000001E-3</v>
      </c>
      <c r="U161" s="8">
        <v>4.0000000000000002E-4</v>
      </c>
    </row>
    <row r="162" spans="2:21">
      <c r="B162" s="6" t="s">
        <v>359</v>
      </c>
      <c r="C162" s="17">
        <v>1160647</v>
      </c>
      <c r="D162" s="18" t="s">
        <v>135</v>
      </c>
      <c r="E162" s="6"/>
      <c r="F162" s="18">
        <v>513754069</v>
      </c>
      <c r="G162" s="6" t="s">
        <v>218</v>
      </c>
      <c r="H162" s="6" t="s">
        <v>238</v>
      </c>
      <c r="I162" s="6" t="s">
        <v>202</v>
      </c>
      <c r="J162" s="6"/>
      <c r="K162" s="17">
        <v>6.4</v>
      </c>
      <c r="L162" s="6" t="s">
        <v>101</v>
      </c>
      <c r="M162" s="21">
        <v>2.64E-2</v>
      </c>
      <c r="N162" s="8">
        <v>4.4900000000000002E-2</v>
      </c>
      <c r="O162" s="7">
        <v>280263</v>
      </c>
      <c r="P162" s="7">
        <v>89.29</v>
      </c>
      <c r="Q162" s="7">
        <v>0</v>
      </c>
      <c r="R162" s="7">
        <v>250.25</v>
      </c>
      <c r="S162" s="8">
        <v>2.0000000000000001E-4</v>
      </c>
      <c r="T162" s="8">
        <v>3.5999999999999999E-3</v>
      </c>
      <c r="U162" s="8">
        <v>6.9999999999999999E-4</v>
      </c>
    </row>
    <row r="163" spans="2:21">
      <c r="B163" s="6" t="s">
        <v>360</v>
      </c>
      <c r="C163" s="17">
        <v>2260537</v>
      </c>
      <c r="D163" s="18" t="s">
        <v>135</v>
      </c>
      <c r="E163" s="6"/>
      <c r="F163" s="18">
        <v>520024126</v>
      </c>
      <c r="G163" s="6" t="s">
        <v>1332</v>
      </c>
      <c r="H163" s="6" t="s">
        <v>243</v>
      </c>
      <c r="I163" s="6" t="s">
        <v>100</v>
      </c>
      <c r="J163" s="6"/>
      <c r="K163" s="17">
        <v>1.5</v>
      </c>
      <c r="L163" s="6" t="s">
        <v>101</v>
      </c>
      <c r="M163" s="21">
        <v>4.4999999999999998E-2</v>
      </c>
      <c r="N163" s="8">
        <v>2.47E-2</v>
      </c>
      <c r="O163" s="7">
        <v>219946</v>
      </c>
      <c r="P163" s="7">
        <v>104.96</v>
      </c>
      <c r="Q163" s="7">
        <v>0</v>
      </c>
      <c r="R163" s="7">
        <v>230.86</v>
      </c>
      <c r="S163" s="8">
        <v>5.9999999999999995E-4</v>
      </c>
      <c r="T163" s="8">
        <v>3.3E-3</v>
      </c>
      <c r="U163" s="8">
        <v>5.9999999999999995E-4</v>
      </c>
    </row>
    <row r="164" spans="2:21">
      <c r="B164" s="6" t="s">
        <v>361</v>
      </c>
      <c r="C164" s="17">
        <v>2260420</v>
      </c>
      <c r="D164" s="18" t="s">
        <v>135</v>
      </c>
      <c r="E164" s="6"/>
      <c r="F164" s="18">
        <v>520024126</v>
      </c>
      <c r="G164" s="6" t="s">
        <v>1332</v>
      </c>
      <c r="H164" s="6" t="s">
        <v>243</v>
      </c>
      <c r="I164" s="6" t="s">
        <v>100</v>
      </c>
      <c r="J164" s="6"/>
      <c r="K164" s="17">
        <v>2.38</v>
      </c>
      <c r="L164" s="6" t="s">
        <v>101</v>
      </c>
      <c r="M164" s="21">
        <v>6.2399999999999997E-2</v>
      </c>
      <c r="N164" s="8">
        <v>2.52E-2</v>
      </c>
      <c r="O164" s="7">
        <v>84841.99</v>
      </c>
      <c r="P164" s="7">
        <v>107.73</v>
      </c>
      <c r="Q164" s="7">
        <v>24.25</v>
      </c>
      <c r="R164" s="7">
        <v>115.65</v>
      </c>
      <c r="S164" s="8">
        <v>6.9999999999999999E-4</v>
      </c>
      <c r="T164" s="8">
        <v>1.6999999999999999E-3</v>
      </c>
      <c r="U164" s="8">
        <v>2.9999999999999997E-4</v>
      </c>
    </row>
    <row r="165" spans="2:21">
      <c r="B165" s="6" t="s">
        <v>362</v>
      </c>
      <c r="C165" s="17">
        <v>1139286</v>
      </c>
      <c r="D165" s="18" t="s">
        <v>135</v>
      </c>
      <c r="E165" s="6"/>
      <c r="F165" s="18">
        <v>513230029</v>
      </c>
      <c r="G165" s="6" t="s">
        <v>218</v>
      </c>
      <c r="H165" s="6" t="s">
        <v>238</v>
      </c>
      <c r="I165" s="6" t="s">
        <v>202</v>
      </c>
      <c r="J165" s="6"/>
      <c r="K165" s="17">
        <v>3.94</v>
      </c>
      <c r="L165" s="6" t="s">
        <v>101</v>
      </c>
      <c r="M165" s="21">
        <v>3.2899999999999999E-2</v>
      </c>
      <c r="N165" s="8">
        <v>3.56E-2</v>
      </c>
      <c r="O165" s="7">
        <v>241908</v>
      </c>
      <c r="P165" s="7">
        <v>101.4</v>
      </c>
      <c r="Q165" s="7">
        <v>0</v>
      </c>
      <c r="R165" s="7">
        <v>245.29</v>
      </c>
      <c r="S165" s="8">
        <v>2.9999999999999997E-4</v>
      </c>
      <c r="T165" s="8">
        <v>3.5000000000000001E-3</v>
      </c>
      <c r="U165" s="8">
        <v>6.9999999999999999E-4</v>
      </c>
    </row>
    <row r="166" spans="2:21">
      <c r="B166" s="6" t="s">
        <v>363</v>
      </c>
      <c r="C166" s="17">
        <v>3230240</v>
      </c>
      <c r="D166" s="18" t="s">
        <v>135</v>
      </c>
      <c r="E166" s="6"/>
      <c r="F166" s="18">
        <v>520037789</v>
      </c>
      <c r="G166" s="6" t="s">
        <v>1332</v>
      </c>
      <c r="H166" s="6" t="s">
        <v>243</v>
      </c>
      <c r="I166" s="6" t="s">
        <v>100</v>
      </c>
      <c r="J166" s="6"/>
      <c r="K166" s="17">
        <v>3.98</v>
      </c>
      <c r="L166" s="6" t="s">
        <v>101</v>
      </c>
      <c r="M166" s="21">
        <v>3.5000000000000003E-2</v>
      </c>
      <c r="N166" s="8">
        <v>3.1899999999999998E-2</v>
      </c>
      <c r="O166" s="7">
        <v>29829</v>
      </c>
      <c r="P166" s="7">
        <v>102.2</v>
      </c>
      <c r="Q166" s="7">
        <v>0</v>
      </c>
      <c r="R166" s="7">
        <v>30.49</v>
      </c>
      <c r="S166" s="8">
        <v>0</v>
      </c>
      <c r="T166" s="8">
        <v>4.0000000000000002E-4</v>
      </c>
      <c r="U166" s="8">
        <v>1E-4</v>
      </c>
    </row>
    <row r="167" spans="2:21">
      <c r="B167" s="6" t="s">
        <v>364</v>
      </c>
      <c r="C167" s="17">
        <v>1135920</v>
      </c>
      <c r="D167" s="18" t="s">
        <v>135</v>
      </c>
      <c r="E167" s="6"/>
      <c r="F167" s="18">
        <v>513937714</v>
      </c>
      <c r="G167" s="6" t="s">
        <v>218</v>
      </c>
      <c r="H167" s="6" t="s">
        <v>238</v>
      </c>
      <c r="I167" s="6" t="s">
        <v>202</v>
      </c>
      <c r="J167" s="6"/>
      <c r="K167" s="17">
        <v>3.93</v>
      </c>
      <c r="L167" s="6" t="s">
        <v>101</v>
      </c>
      <c r="M167" s="21">
        <v>4.1000000000000002E-2</v>
      </c>
      <c r="N167" s="8">
        <v>1.7899999999999999E-2</v>
      </c>
      <c r="O167" s="7">
        <v>355426</v>
      </c>
      <c r="P167" s="7">
        <v>110.47</v>
      </c>
      <c r="Q167" s="7">
        <v>0</v>
      </c>
      <c r="R167" s="7">
        <v>392.64</v>
      </c>
      <c r="S167" s="8">
        <v>1.1999999999999999E-3</v>
      </c>
      <c r="T167" s="8">
        <v>5.7000000000000002E-3</v>
      </c>
      <c r="U167" s="8">
        <v>1.1000000000000001E-3</v>
      </c>
    </row>
    <row r="168" spans="2:21">
      <c r="B168" s="6" t="s">
        <v>365</v>
      </c>
      <c r="C168" s="17">
        <v>2560209</v>
      </c>
      <c r="D168" s="18" t="s">
        <v>135</v>
      </c>
      <c r="E168" s="6"/>
      <c r="F168" s="18">
        <v>520036690</v>
      </c>
      <c r="G168" s="6" t="s">
        <v>366</v>
      </c>
      <c r="H168" s="6" t="s">
        <v>243</v>
      </c>
      <c r="I168" s="6" t="s">
        <v>100</v>
      </c>
      <c r="J168" s="6"/>
      <c r="K168" s="17">
        <v>4</v>
      </c>
      <c r="L168" s="6" t="s">
        <v>101</v>
      </c>
      <c r="M168" s="21">
        <v>2.29E-2</v>
      </c>
      <c r="N168" s="8">
        <v>2.1100000000000001E-2</v>
      </c>
      <c r="O168" s="7">
        <v>208269</v>
      </c>
      <c r="P168" s="7">
        <v>101.5</v>
      </c>
      <c r="Q168" s="7">
        <v>0</v>
      </c>
      <c r="R168" s="7">
        <v>211.39</v>
      </c>
      <c r="S168" s="8">
        <v>6.9999999999999999E-4</v>
      </c>
      <c r="T168" s="8">
        <v>3.0999999999999999E-3</v>
      </c>
      <c r="U168" s="8">
        <v>5.9999999999999995E-4</v>
      </c>
    </row>
    <row r="169" spans="2:21">
      <c r="B169" s="6" t="s">
        <v>367</v>
      </c>
      <c r="C169" s="17">
        <v>1139534</v>
      </c>
      <c r="D169" s="18" t="s">
        <v>135</v>
      </c>
      <c r="E169" s="6"/>
      <c r="F169" s="18">
        <v>510216054</v>
      </c>
      <c r="G169" s="6" t="s">
        <v>1333</v>
      </c>
      <c r="H169" s="6" t="s">
        <v>243</v>
      </c>
      <c r="I169" s="6" t="s">
        <v>100</v>
      </c>
      <c r="J169" s="6"/>
      <c r="K169" s="17">
        <v>2.56</v>
      </c>
      <c r="L169" s="6" t="s">
        <v>101</v>
      </c>
      <c r="M169" s="21">
        <v>2.9600000000000001E-2</v>
      </c>
      <c r="N169" s="8">
        <v>1.2999999999999999E-2</v>
      </c>
      <c r="O169" s="7">
        <v>27612</v>
      </c>
      <c r="P169" s="7">
        <v>105.32</v>
      </c>
      <c r="Q169" s="7">
        <v>0</v>
      </c>
      <c r="R169" s="7">
        <v>29.08</v>
      </c>
      <c r="S169" s="8">
        <v>1E-4</v>
      </c>
      <c r="T169" s="8">
        <v>4.0000000000000002E-4</v>
      </c>
      <c r="U169" s="8">
        <v>1E-4</v>
      </c>
    </row>
    <row r="170" spans="2:21">
      <c r="B170" s="6" t="s">
        <v>368</v>
      </c>
      <c r="C170" s="17">
        <v>1139815</v>
      </c>
      <c r="D170" s="18" t="s">
        <v>135</v>
      </c>
      <c r="E170" s="6"/>
      <c r="F170" s="18">
        <v>514290345</v>
      </c>
      <c r="G170" s="6" t="s">
        <v>218</v>
      </c>
      <c r="H170" s="6" t="s">
        <v>243</v>
      </c>
      <c r="I170" s="6" t="s">
        <v>100</v>
      </c>
      <c r="J170" s="6"/>
      <c r="K170" s="17">
        <v>4.8899999999999997</v>
      </c>
      <c r="L170" s="6" t="s">
        <v>101</v>
      </c>
      <c r="M170" s="21">
        <v>3.61E-2</v>
      </c>
      <c r="N170" s="8">
        <v>2.06E-2</v>
      </c>
      <c r="O170" s="7">
        <v>203249</v>
      </c>
      <c r="P170" s="7">
        <v>108.42</v>
      </c>
      <c r="Q170" s="7">
        <v>0</v>
      </c>
      <c r="R170" s="7">
        <v>220.36</v>
      </c>
      <c r="S170" s="8">
        <v>2.9999999999999997E-4</v>
      </c>
      <c r="T170" s="8">
        <v>3.2000000000000002E-3</v>
      </c>
      <c r="U170" s="8">
        <v>5.9999999999999995E-4</v>
      </c>
    </row>
    <row r="171" spans="2:21">
      <c r="B171" s="6" t="s">
        <v>369</v>
      </c>
      <c r="C171" s="17">
        <v>1163062</v>
      </c>
      <c r="D171" s="18" t="s">
        <v>135</v>
      </c>
      <c r="E171" s="6"/>
      <c r="F171" s="18">
        <v>1900288</v>
      </c>
      <c r="G171" s="6" t="s">
        <v>1334</v>
      </c>
      <c r="H171" s="6" t="s">
        <v>243</v>
      </c>
      <c r="I171" s="6" t="s">
        <v>100</v>
      </c>
      <c r="J171" s="6"/>
      <c r="K171" s="17">
        <v>4.3600000000000003</v>
      </c>
      <c r="L171" s="6" t="s">
        <v>101</v>
      </c>
      <c r="M171" s="21">
        <v>3.9300000000000002E-2</v>
      </c>
      <c r="N171" s="8">
        <v>0.08</v>
      </c>
      <c r="O171" s="7">
        <v>1233</v>
      </c>
      <c r="P171" s="7">
        <v>85</v>
      </c>
      <c r="Q171" s="7">
        <v>0</v>
      </c>
      <c r="R171" s="7">
        <v>1.05</v>
      </c>
      <c r="S171" s="8">
        <v>0</v>
      </c>
      <c r="T171" s="8">
        <v>0</v>
      </c>
      <c r="U171" s="8">
        <v>0</v>
      </c>
    </row>
    <row r="172" spans="2:21">
      <c r="B172" s="6" t="s">
        <v>370</v>
      </c>
      <c r="C172" s="17">
        <v>1137918</v>
      </c>
      <c r="D172" s="18" t="s">
        <v>135</v>
      </c>
      <c r="E172" s="6"/>
      <c r="F172" s="18">
        <v>1900288</v>
      </c>
      <c r="G172" s="6" t="s">
        <v>1334</v>
      </c>
      <c r="H172" s="6" t="s">
        <v>243</v>
      </c>
      <c r="I172" s="6" t="s">
        <v>100</v>
      </c>
      <c r="J172" s="6"/>
      <c r="K172" s="17">
        <v>1.8</v>
      </c>
      <c r="L172" s="6" t="s">
        <v>101</v>
      </c>
      <c r="M172" s="21">
        <v>4.2500000000000003E-2</v>
      </c>
      <c r="N172" s="8">
        <v>0.1067</v>
      </c>
      <c r="O172" s="7">
        <v>163817.75</v>
      </c>
      <c r="P172" s="7">
        <v>90.07</v>
      </c>
      <c r="Q172" s="7">
        <v>0</v>
      </c>
      <c r="R172" s="7">
        <v>147.55000000000001</v>
      </c>
      <c r="S172" s="8">
        <v>2.9999999999999997E-4</v>
      </c>
      <c r="T172" s="8">
        <v>2.0999999999999999E-3</v>
      </c>
      <c r="U172" s="8">
        <v>4.0000000000000002E-4</v>
      </c>
    </row>
    <row r="173" spans="2:21">
      <c r="B173" s="6" t="s">
        <v>371</v>
      </c>
      <c r="C173" s="17">
        <v>1136464</v>
      </c>
      <c r="D173" s="18" t="s">
        <v>135</v>
      </c>
      <c r="E173" s="6"/>
      <c r="F173" s="18">
        <v>514065283</v>
      </c>
      <c r="G173" s="6" t="s">
        <v>235</v>
      </c>
      <c r="H173" s="6" t="s">
        <v>238</v>
      </c>
      <c r="I173" s="6" t="s">
        <v>202</v>
      </c>
      <c r="J173" s="6"/>
      <c r="K173" s="17">
        <v>3.19</v>
      </c>
      <c r="L173" s="6" t="s">
        <v>101</v>
      </c>
      <c r="M173" s="21">
        <v>2.75E-2</v>
      </c>
      <c r="N173" s="8">
        <v>4.4699999999999997E-2</v>
      </c>
      <c r="O173" s="7">
        <v>39952.75</v>
      </c>
      <c r="P173" s="7">
        <v>95.08</v>
      </c>
      <c r="Q173" s="7">
        <v>0</v>
      </c>
      <c r="R173" s="7">
        <v>37.99</v>
      </c>
      <c r="S173" s="8">
        <v>1E-4</v>
      </c>
      <c r="T173" s="8">
        <v>5.0000000000000001E-4</v>
      </c>
      <c r="U173" s="8">
        <v>1E-4</v>
      </c>
    </row>
    <row r="174" spans="2:21">
      <c r="B174" s="6" t="s">
        <v>372</v>
      </c>
      <c r="C174" s="17">
        <v>1141829</v>
      </c>
      <c r="D174" s="18" t="s">
        <v>135</v>
      </c>
      <c r="E174" s="6"/>
      <c r="F174" s="18">
        <v>514065283</v>
      </c>
      <c r="G174" s="6" t="s">
        <v>235</v>
      </c>
      <c r="H174" s="6" t="s">
        <v>238</v>
      </c>
      <c r="I174" s="6" t="s">
        <v>202</v>
      </c>
      <c r="J174" s="6"/>
      <c r="K174" s="17">
        <v>4.05</v>
      </c>
      <c r="L174" s="6" t="s">
        <v>101</v>
      </c>
      <c r="M174" s="21">
        <v>2.3E-2</v>
      </c>
      <c r="N174" s="8">
        <v>2.53E-2</v>
      </c>
      <c r="O174" s="7">
        <v>143750</v>
      </c>
      <c r="P174" s="7">
        <v>99.34</v>
      </c>
      <c r="Q174" s="7">
        <v>0</v>
      </c>
      <c r="R174" s="7">
        <v>142.80000000000001</v>
      </c>
      <c r="S174" s="8">
        <v>5.0000000000000001E-4</v>
      </c>
      <c r="T174" s="8">
        <v>2.0999999999999999E-3</v>
      </c>
      <c r="U174" s="8">
        <v>4.0000000000000002E-4</v>
      </c>
    </row>
    <row r="175" spans="2:21">
      <c r="B175" s="6" t="s">
        <v>373</v>
      </c>
      <c r="C175" s="17">
        <v>1132562</v>
      </c>
      <c r="D175" s="18" t="s">
        <v>135</v>
      </c>
      <c r="E175" s="6"/>
      <c r="F175" s="18">
        <v>512025891</v>
      </c>
      <c r="G175" s="6" t="s">
        <v>191</v>
      </c>
      <c r="H175" s="6" t="s">
        <v>278</v>
      </c>
      <c r="I175" s="6" t="s">
        <v>100</v>
      </c>
      <c r="J175" s="6"/>
      <c r="K175" s="17">
        <v>0.86</v>
      </c>
      <c r="L175" s="6" t="s">
        <v>101</v>
      </c>
      <c r="M175" s="21">
        <v>3.3000000000000002E-2</v>
      </c>
      <c r="N175" s="8">
        <v>1.8200000000000001E-2</v>
      </c>
      <c r="O175" s="7">
        <v>0.01</v>
      </c>
      <c r="P175" s="7">
        <v>101.7</v>
      </c>
      <c r="Q175" s="7">
        <v>0</v>
      </c>
      <c r="R175" s="7">
        <v>0</v>
      </c>
      <c r="S175" s="8">
        <v>0</v>
      </c>
      <c r="T175" s="8">
        <v>0</v>
      </c>
      <c r="U175" s="8">
        <v>0</v>
      </c>
    </row>
    <row r="176" spans="2:21">
      <c r="B176" s="6" t="s">
        <v>374</v>
      </c>
      <c r="C176" s="17">
        <v>7390149</v>
      </c>
      <c r="D176" s="18" t="s">
        <v>135</v>
      </c>
      <c r="E176" s="6"/>
      <c r="F176" s="18">
        <v>520028911</v>
      </c>
      <c r="G176" s="6" t="s">
        <v>301</v>
      </c>
      <c r="H176" s="6" t="s">
        <v>278</v>
      </c>
      <c r="I176" s="6" t="s">
        <v>100</v>
      </c>
      <c r="J176" s="6"/>
      <c r="K176" s="17">
        <v>3.06</v>
      </c>
      <c r="L176" s="6" t="s">
        <v>101</v>
      </c>
      <c r="M176" s="21">
        <v>3.7499999999999999E-2</v>
      </c>
      <c r="N176" s="8">
        <v>2.18E-2</v>
      </c>
      <c r="O176" s="7">
        <v>562932.56000000006</v>
      </c>
      <c r="P176" s="7">
        <v>105.81</v>
      </c>
      <c r="Q176" s="7">
        <v>0</v>
      </c>
      <c r="R176" s="7">
        <v>595.64</v>
      </c>
      <c r="S176" s="8">
        <v>1.1999999999999999E-3</v>
      </c>
      <c r="T176" s="8">
        <v>8.6E-3</v>
      </c>
      <c r="U176" s="8">
        <v>1.6999999999999999E-3</v>
      </c>
    </row>
    <row r="177" spans="2:21">
      <c r="B177" s="6" t="s">
        <v>375</v>
      </c>
      <c r="C177" s="17">
        <v>7390222</v>
      </c>
      <c r="D177" s="18" t="s">
        <v>135</v>
      </c>
      <c r="E177" s="6"/>
      <c r="F177" s="18">
        <v>520028911</v>
      </c>
      <c r="G177" s="6" t="s">
        <v>301</v>
      </c>
      <c r="H177" s="6" t="s">
        <v>278</v>
      </c>
      <c r="I177" s="6" t="s">
        <v>100</v>
      </c>
      <c r="J177" s="6"/>
      <c r="K177" s="17">
        <v>6.01</v>
      </c>
      <c r="L177" s="6" t="s">
        <v>101</v>
      </c>
      <c r="M177" s="21">
        <v>3.7499999999999999E-2</v>
      </c>
      <c r="N177" s="8">
        <v>2.4400000000000002E-2</v>
      </c>
      <c r="O177" s="7">
        <v>160028</v>
      </c>
      <c r="P177" s="7">
        <v>109</v>
      </c>
      <c r="Q177" s="7">
        <v>0</v>
      </c>
      <c r="R177" s="7">
        <v>174.43</v>
      </c>
      <c r="S177" s="8">
        <v>4.0000000000000002E-4</v>
      </c>
      <c r="T177" s="8">
        <v>2.5000000000000001E-3</v>
      </c>
      <c r="U177" s="8">
        <v>5.0000000000000001E-4</v>
      </c>
    </row>
    <row r="178" spans="2:21">
      <c r="B178" s="6" t="s">
        <v>376</v>
      </c>
      <c r="C178" s="17">
        <v>1160811</v>
      </c>
      <c r="D178" s="18" t="s">
        <v>135</v>
      </c>
      <c r="E178" s="6"/>
      <c r="F178" s="18">
        <v>1981143</v>
      </c>
      <c r="G178" s="6" t="s">
        <v>287</v>
      </c>
      <c r="H178" s="6" t="s">
        <v>278</v>
      </c>
      <c r="I178" s="6" t="s">
        <v>100</v>
      </c>
      <c r="J178" s="6"/>
      <c r="K178" s="17">
        <v>3.27</v>
      </c>
      <c r="L178" s="6" t="s">
        <v>101</v>
      </c>
      <c r="M178" s="21">
        <v>4.7500000000000001E-2</v>
      </c>
      <c r="N178" s="8">
        <v>8.72E-2</v>
      </c>
      <c r="O178" s="7">
        <v>377877</v>
      </c>
      <c r="P178" s="7">
        <v>88.63</v>
      </c>
      <c r="Q178" s="7">
        <v>0</v>
      </c>
      <c r="R178" s="7">
        <v>334.91</v>
      </c>
      <c r="S178" s="8">
        <v>5.9999999999999995E-4</v>
      </c>
      <c r="T178" s="8">
        <v>4.7999999999999996E-3</v>
      </c>
      <c r="U178" s="8">
        <v>8.9999999999999998E-4</v>
      </c>
    </row>
    <row r="179" spans="2:21">
      <c r="B179" s="6" t="s">
        <v>377</v>
      </c>
      <c r="C179" s="17">
        <v>11608110</v>
      </c>
      <c r="D179" s="18" t="s">
        <v>135</v>
      </c>
      <c r="E179" s="6"/>
      <c r="F179" s="18">
        <v>1981143</v>
      </c>
      <c r="G179" s="6" t="s">
        <v>287</v>
      </c>
      <c r="H179" s="6" t="s">
        <v>278</v>
      </c>
      <c r="I179" s="6" t="s">
        <v>100</v>
      </c>
      <c r="J179" s="6"/>
      <c r="K179" s="17">
        <v>3.27</v>
      </c>
      <c r="L179" s="6" t="s">
        <v>101</v>
      </c>
      <c r="M179" s="21">
        <v>4.7500000000000001E-2</v>
      </c>
      <c r="N179" s="8">
        <v>8.72E-2</v>
      </c>
      <c r="O179" s="7">
        <v>138000</v>
      </c>
      <c r="P179" s="7">
        <v>87.26</v>
      </c>
      <c r="Q179" s="7">
        <v>0</v>
      </c>
      <c r="R179" s="7">
        <v>120.42</v>
      </c>
      <c r="S179" s="27">
        <v>2.0289999999999999E-2</v>
      </c>
      <c r="T179" s="8">
        <v>1.6999999999999999E-3</v>
      </c>
      <c r="U179" s="8">
        <v>2.9999999999999997E-4</v>
      </c>
    </row>
    <row r="180" spans="2:21">
      <c r="B180" s="6" t="s">
        <v>378</v>
      </c>
      <c r="C180" s="17">
        <v>6270144</v>
      </c>
      <c r="D180" s="18" t="s">
        <v>135</v>
      </c>
      <c r="E180" s="6"/>
      <c r="F180" s="18">
        <v>520025602</v>
      </c>
      <c r="G180" s="6" t="s">
        <v>379</v>
      </c>
      <c r="H180" s="6" t="s">
        <v>281</v>
      </c>
      <c r="I180" s="6" t="s">
        <v>202</v>
      </c>
      <c r="J180" s="6"/>
      <c r="K180" s="17">
        <v>3.86</v>
      </c>
      <c r="L180" s="6" t="s">
        <v>101</v>
      </c>
      <c r="M180" s="21">
        <v>0.05</v>
      </c>
      <c r="N180" s="8">
        <v>5.28E-2</v>
      </c>
      <c r="O180" s="7">
        <v>105375</v>
      </c>
      <c r="P180" s="7">
        <v>99.6</v>
      </c>
      <c r="Q180" s="7">
        <v>0</v>
      </c>
      <c r="R180" s="7">
        <v>104.95</v>
      </c>
      <c r="S180" s="8">
        <v>2.0000000000000001E-4</v>
      </c>
      <c r="T180" s="8">
        <v>1.5E-3</v>
      </c>
      <c r="U180" s="8">
        <v>2.9999999999999997E-4</v>
      </c>
    </row>
    <row r="181" spans="2:21">
      <c r="B181" s="6" t="s">
        <v>380</v>
      </c>
      <c r="C181" s="17">
        <v>1153725</v>
      </c>
      <c r="D181" s="18" t="s">
        <v>135</v>
      </c>
      <c r="E181" s="6"/>
      <c r="F181" s="18">
        <v>511399388</v>
      </c>
      <c r="G181" s="6" t="s">
        <v>283</v>
      </c>
      <c r="H181" s="6" t="s">
        <v>281</v>
      </c>
      <c r="I181" s="6" t="s">
        <v>202</v>
      </c>
      <c r="J181" s="6"/>
      <c r="K181" s="17">
        <v>3.58</v>
      </c>
      <c r="L181" s="6" t="s">
        <v>101</v>
      </c>
      <c r="M181" s="21">
        <v>4.1700000000000001E-2</v>
      </c>
      <c r="N181" s="8">
        <v>4.02E-2</v>
      </c>
      <c r="O181" s="7">
        <v>221779</v>
      </c>
      <c r="P181" s="7">
        <v>101.7</v>
      </c>
      <c r="Q181" s="7">
        <v>0</v>
      </c>
      <c r="R181" s="7">
        <v>225.55</v>
      </c>
      <c r="S181" s="8">
        <v>6.9999999999999999E-4</v>
      </c>
      <c r="T181" s="8">
        <v>3.3E-3</v>
      </c>
      <c r="U181" s="8">
        <v>5.9999999999999995E-4</v>
      </c>
    </row>
    <row r="182" spans="2:21">
      <c r="B182" s="6" t="s">
        <v>381</v>
      </c>
      <c r="C182" s="17">
        <v>1134261</v>
      </c>
      <c r="D182" s="18" t="s">
        <v>135</v>
      </c>
      <c r="E182" s="6"/>
      <c r="F182" s="18">
        <v>511399388</v>
      </c>
      <c r="G182" s="6" t="s">
        <v>283</v>
      </c>
      <c r="H182" s="6" t="s">
        <v>281</v>
      </c>
      <c r="I182" s="6" t="s">
        <v>202</v>
      </c>
      <c r="J182" s="6"/>
      <c r="K182" s="17">
        <v>0.6</v>
      </c>
      <c r="L182" s="6" t="s">
        <v>101</v>
      </c>
      <c r="M182" s="21">
        <v>3.5000000000000003E-2</v>
      </c>
      <c r="N182" s="8">
        <v>3.2800000000000003E-2</v>
      </c>
      <c r="O182" s="7">
        <v>43750</v>
      </c>
      <c r="P182" s="7">
        <v>101.03</v>
      </c>
      <c r="Q182" s="7">
        <v>0</v>
      </c>
      <c r="R182" s="7">
        <v>44.2</v>
      </c>
      <c r="S182" s="8">
        <v>2.9999999999999997E-4</v>
      </c>
      <c r="T182" s="8">
        <v>5.9999999999999995E-4</v>
      </c>
      <c r="U182" s="8">
        <v>1E-4</v>
      </c>
    </row>
    <row r="183" spans="2:21">
      <c r="B183" s="6" t="s">
        <v>382</v>
      </c>
      <c r="C183" s="17">
        <v>1141191</v>
      </c>
      <c r="D183" s="18" t="s">
        <v>135</v>
      </c>
      <c r="E183" s="6"/>
      <c r="F183" s="18">
        <v>511399388</v>
      </c>
      <c r="G183" s="6" t="s">
        <v>283</v>
      </c>
      <c r="H183" s="6" t="s">
        <v>281</v>
      </c>
      <c r="I183" s="6" t="s">
        <v>202</v>
      </c>
      <c r="J183" s="6"/>
      <c r="K183" s="17">
        <v>2.5499999999999998</v>
      </c>
      <c r="L183" s="6" t="s">
        <v>101</v>
      </c>
      <c r="M183" s="21">
        <v>3.0499999999999999E-2</v>
      </c>
      <c r="N183" s="8">
        <v>3.5099999999999999E-2</v>
      </c>
      <c r="O183" s="7">
        <v>9359</v>
      </c>
      <c r="P183" s="7">
        <v>99.68</v>
      </c>
      <c r="Q183" s="7">
        <v>0</v>
      </c>
      <c r="R183" s="7">
        <v>9.33</v>
      </c>
      <c r="S183" s="8">
        <v>0</v>
      </c>
      <c r="T183" s="8">
        <v>1E-4</v>
      </c>
      <c r="U183" s="8">
        <v>0</v>
      </c>
    </row>
    <row r="184" spans="2:21">
      <c r="B184" s="6" t="s">
        <v>383</v>
      </c>
      <c r="C184" s="17">
        <v>1141647</v>
      </c>
      <c r="D184" s="18" t="s">
        <v>135</v>
      </c>
      <c r="E184" s="6"/>
      <c r="F184" s="18">
        <v>511809071</v>
      </c>
      <c r="G184" s="6" t="s">
        <v>235</v>
      </c>
      <c r="H184" s="6" t="s">
        <v>278</v>
      </c>
      <c r="I184" s="6" t="s">
        <v>100</v>
      </c>
      <c r="J184" s="6"/>
      <c r="K184" s="17">
        <v>1.65</v>
      </c>
      <c r="L184" s="6" t="s">
        <v>101</v>
      </c>
      <c r="M184" s="21">
        <v>3.4000000000000002E-2</v>
      </c>
      <c r="N184" s="8">
        <v>5.6300000000000003E-2</v>
      </c>
      <c r="O184" s="7">
        <v>491458.8</v>
      </c>
      <c r="P184" s="7">
        <v>97.04</v>
      </c>
      <c r="Q184" s="7">
        <v>0</v>
      </c>
      <c r="R184" s="7">
        <v>476.91</v>
      </c>
      <c r="S184" s="8">
        <v>1E-3</v>
      </c>
      <c r="T184" s="8">
        <v>6.8999999999999999E-3</v>
      </c>
      <c r="U184" s="8">
        <v>1.2999999999999999E-3</v>
      </c>
    </row>
    <row r="185" spans="2:21">
      <c r="B185" s="6" t="s">
        <v>384</v>
      </c>
      <c r="C185" s="17">
        <v>1160746</v>
      </c>
      <c r="D185" s="18" t="s">
        <v>135</v>
      </c>
      <c r="E185" s="6"/>
      <c r="F185" s="18">
        <v>1838682</v>
      </c>
      <c r="G185" s="6" t="s">
        <v>1334</v>
      </c>
      <c r="H185" s="6" t="s">
        <v>278</v>
      </c>
      <c r="I185" s="6" t="s">
        <v>100</v>
      </c>
      <c r="J185" s="6"/>
      <c r="K185" s="17">
        <v>4.1399999999999997</v>
      </c>
      <c r="L185" s="6" t="s">
        <v>101</v>
      </c>
      <c r="M185" s="21">
        <v>3.95E-2</v>
      </c>
      <c r="N185" s="8">
        <v>7.4800000000000005E-2</v>
      </c>
      <c r="O185" s="7">
        <v>102000</v>
      </c>
      <c r="P185" s="7">
        <v>88.8</v>
      </c>
      <c r="Q185" s="7">
        <v>0</v>
      </c>
      <c r="R185" s="7">
        <v>90.58</v>
      </c>
      <c r="S185" s="8">
        <v>2.9999999999999997E-4</v>
      </c>
      <c r="T185" s="8">
        <v>1.2999999999999999E-3</v>
      </c>
      <c r="U185" s="8">
        <v>2.9999999999999997E-4</v>
      </c>
    </row>
    <row r="186" spans="2:21">
      <c r="B186" s="6" t="s">
        <v>385</v>
      </c>
      <c r="C186" s="17">
        <v>1133891</v>
      </c>
      <c r="D186" s="18" t="s">
        <v>135</v>
      </c>
      <c r="E186" s="6"/>
      <c r="F186" s="18">
        <v>1838682</v>
      </c>
      <c r="G186" s="6" t="s">
        <v>1334</v>
      </c>
      <c r="H186" s="6" t="s">
        <v>278</v>
      </c>
      <c r="I186" s="6" t="s">
        <v>100</v>
      </c>
      <c r="J186" s="6"/>
      <c r="K186" s="17">
        <v>1.97</v>
      </c>
      <c r="L186" s="6" t="s">
        <v>101</v>
      </c>
      <c r="M186" s="21">
        <v>6.0499999999999998E-2</v>
      </c>
      <c r="N186" s="8">
        <v>6.0299999999999999E-2</v>
      </c>
      <c r="O186" s="7">
        <v>748104</v>
      </c>
      <c r="P186" s="7">
        <v>102.44</v>
      </c>
      <c r="Q186" s="7">
        <v>0</v>
      </c>
      <c r="R186" s="7">
        <v>766.36</v>
      </c>
      <c r="S186" s="8">
        <v>1.1000000000000001E-3</v>
      </c>
      <c r="T186" s="8">
        <v>1.11E-2</v>
      </c>
      <c r="U186" s="8">
        <v>2.0999999999999999E-3</v>
      </c>
    </row>
    <row r="187" spans="2:21">
      <c r="B187" s="6" t="s">
        <v>386</v>
      </c>
      <c r="C187" s="17">
        <v>1135656</v>
      </c>
      <c r="D187" s="18" t="s">
        <v>135</v>
      </c>
      <c r="E187" s="6"/>
      <c r="F187" s="18">
        <v>1858676</v>
      </c>
      <c r="G187" s="6" t="s">
        <v>1334</v>
      </c>
      <c r="H187" s="6" t="s">
        <v>281</v>
      </c>
      <c r="I187" s="6" t="s">
        <v>202</v>
      </c>
      <c r="J187" s="6"/>
      <c r="K187" s="17">
        <v>1.1599999999999999</v>
      </c>
      <c r="L187" s="6" t="s">
        <v>101</v>
      </c>
      <c r="M187" s="21">
        <v>4.4499999999999998E-2</v>
      </c>
      <c r="N187" s="8">
        <v>0.1137</v>
      </c>
      <c r="O187" s="7">
        <v>563043.67000000004</v>
      </c>
      <c r="P187" s="7">
        <v>93.78</v>
      </c>
      <c r="Q187" s="7">
        <v>0</v>
      </c>
      <c r="R187" s="7">
        <v>528.02</v>
      </c>
      <c r="S187" s="8">
        <v>1E-3</v>
      </c>
      <c r="T187" s="8">
        <v>7.6E-3</v>
      </c>
      <c r="U187" s="8">
        <v>1.5E-3</v>
      </c>
    </row>
    <row r="188" spans="2:21">
      <c r="B188" s="6" t="s">
        <v>387</v>
      </c>
      <c r="C188" s="17">
        <v>1143015</v>
      </c>
      <c r="D188" s="18" t="s">
        <v>135</v>
      </c>
      <c r="E188" s="6"/>
      <c r="F188" s="18">
        <v>1858676</v>
      </c>
      <c r="G188" s="6" t="s">
        <v>1334</v>
      </c>
      <c r="H188" s="6" t="s">
        <v>281</v>
      </c>
      <c r="I188" s="6" t="s">
        <v>202</v>
      </c>
      <c r="J188" s="6"/>
      <c r="K188" s="17">
        <v>2.76</v>
      </c>
      <c r="L188" s="6" t="s">
        <v>101</v>
      </c>
      <c r="M188" s="21">
        <v>3.0499999999999999E-2</v>
      </c>
      <c r="N188" s="8">
        <v>0.13059999999999999</v>
      </c>
      <c r="O188" s="7">
        <v>165452</v>
      </c>
      <c r="P188" s="7">
        <v>77.349999999999994</v>
      </c>
      <c r="Q188" s="7">
        <v>0</v>
      </c>
      <c r="R188" s="7">
        <v>127.98</v>
      </c>
      <c r="S188" s="8">
        <v>1E-4</v>
      </c>
      <c r="T188" s="8">
        <v>1.8E-3</v>
      </c>
      <c r="U188" s="8">
        <v>4.0000000000000002E-4</v>
      </c>
    </row>
    <row r="189" spans="2:21">
      <c r="B189" s="6" t="s">
        <v>388</v>
      </c>
      <c r="C189" s="17">
        <v>2380053</v>
      </c>
      <c r="D189" s="18" t="s">
        <v>135</v>
      </c>
      <c r="E189" s="6"/>
      <c r="F189" s="18">
        <v>520036435</v>
      </c>
      <c r="G189" s="6" t="s">
        <v>191</v>
      </c>
      <c r="H189" s="6" t="s">
        <v>278</v>
      </c>
      <c r="I189" s="6" t="s">
        <v>100</v>
      </c>
      <c r="J189" s="6"/>
      <c r="K189" s="17">
        <v>4.05</v>
      </c>
      <c r="L189" s="6" t="s">
        <v>101</v>
      </c>
      <c r="M189" s="21">
        <v>2.3900000000000001E-2</v>
      </c>
      <c r="N189" s="8">
        <v>4.7399999999999998E-2</v>
      </c>
      <c r="O189" s="7">
        <v>127894.75</v>
      </c>
      <c r="P189" s="7">
        <v>91.66</v>
      </c>
      <c r="Q189" s="7">
        <v>0</v>
      </c>
      <c r="R189" s="7">
        <v>117.23</v>
      </c>
      <c r="S189" s="8">
        <v>1.1000000000000001E-3</v>
      </c>
      <c r="T189" s="8">
        <v>1.6999999999999999E-3</v>
      </c>
      <c r="U189" s="8">
        <v>2.9999999999999997E-4</v>
      </c>
    </row>
    <row r="190" spans="2:21">
      <c r="B190" s="6" t="s">
        <v>389</v>
      </c>
      <c r="C190" s="17">
        <v>1160241</v>
      </c>
      <c r="D190" s="18" t="s">
        <v>135</v>
      </c>
      <c r="E190" s="6"/>
      <c r="F190" s="18">
        <v>513937714</v>
      </c>
      <c r="G190" s="6" t="s">
        <v>218</v>
      </c>
      <c r="H190" s="6" t="s">
        <v>281</v>
      </c>
      <c r="I190" s="6" t="s">
        <v>202</v>
      </c>
      <c r="J190" s="6"/>
      <c r="K190" s="17">
        <v>6.15</v>
      </c>
      <c r="L190" s="6" t="s">
        <v>101</v>
      </c>
      <c r="M190" s="21">
        <v>1.84E-2</v>
      </c>
      <c r="N190" s="8">
        <v>2.3400000000000001E-2</v>
      </c>
      <c r="O190" s="7">
        <v>37000</v>
      </c>
      <c r="P190" s="7">
        <v>97.06</v>
      </c>
      <c r="Q190" s="7">
        <v>0</v>
      </c>
      <c r="R190" s="7">
        <v>35.909999999999997</v>
      </c>
      <c r="S190" s="8">
        <v>1E-4</v>
      </c>
      <c r="T190" s="8">
        <v>5.0000000000000001E-4</v>
      </c>
      <c r="U190" s="8">
        <v>1E-4</v>
      </c>
    </row>
    <row r="191" spans="2:21">
      <c r="B191" s="6" t="s">
        <v>390</v>
      </c>
      <c r="C191" s="17">
        <v>6320105</v>
      </c>
      <c r="D191" s="18" t="s">
        <v>135</v>
      </c>
      <c r="E191" s="6"/>
      <c r="F191" s="18">
        <v>520018383</v>
      </c>
      <c r="G191" s="6" t="s">
        <v>391</v>
      </c>
      <c r="H191" s="6" t="s">
        <v>278</v>
      </c>
      <c r="I191" s="6" t="s">
        <v>100</v>
      </c>
      <c r="J191" s="6"/>
      <c r="K191" s="17">
        <v>2.94</v>
      </c>
      <c r="L191" s="6" t="s">
        <v>101</v>
      </c>
      <c r="M191" s="21">
        <v>5.8900000000000001E-2</v>
      </c>
      <c r="N191" s="8">
        <v>2.1100000000000001E-2</v>
      </c>
      <c r="O191" s="7">
        <v>878770</v>
      </c>
      <c r="P191" s="7">
        <v>113</v>
      </c>
      <c r="Q191" s="7">
        <v>0</v>
      </c>
      <c r="R191" s="7">
        <v>993.01</v>
      </c>
      <c r="S191" s="8">
        <v>2.2000000000000001E-3</v>
      </c>
      <c r="T191" s="8">
        <v>1.43E-2</v>
      </c>
      <c r="U191" s="8">
        <v>2.8E-3</v>
      </c>
    </row>
    <row r="192" spans="2:21">
      <c r="B192" s="6" t="s">
        <v>392</v>
      </c>
      <c r="C192" s="17">
        <v>1147495</v>
      </c>
      <c r="D192" s="18" t="s">
        <v>135</v>
      </c>
      <c r="E192" s="6"/>
      <c r="F192" s="18">
        <v>1838863</v>
      </c>
      <c r="G192" s="6" t="s">
        <v>1334</v>
      </c>
      <c r="H192" s="6" t="s">
        <v>278</v>
      </c>
      <c r="I192" s="6" t="s">
        <v>100</v>
      </c>
      <c r="J192" s="6"/>
      <c r="K192" s="17">
        <v>4.12</v>
      </c>
      <c r="L192" s="6" t="s">
        <v>101</v>
      </c>
      <c r="M192" s="21">
        <v>3.9E-2</v>
      </c>
      <c r="N192" s="8">
        <v>4.1700000000000001E-2</v>
      </c>
      <c r="O192" s="7">
        <v>24239</v>
      </c>
      <c r="P192" s="7">
        <v>100.39</v>
      </c>
      <c r="Q192" s="7">
        <v>0</v>
      </c>
      <c r="R192" s="7">
        <v>24.33</v>
      </c>
      <c r="S192" s="8">
        <v>1E-4</v>
      </c>
      <c r="T192" s="8">
        <v>4.0000000000000002E-4</v>
      </c>
      <c r="U192" s="8">
        <v>1E-4</v>
      </c>
    </row>
    <row r="193" spans="2:21">
      <c r="B193" s="6" t="s">
        <v>393</v>
      </c>
      <c r="C193" s="17">
        <v>1136696</v>
      </c>
      <c r="D193" s="18" t="s">
        <v>135</v>
      </c>
      <c r="E193" s="6"/>
      <c r="F193" s="18">
        <v>514290345</v>
      </c>
      <c r="G193" s="6" t="s">
        <v>218</v>
      </c>
      <c r="H193" s="6" t="s">
        <v>278</v>
      </c>
      <c r="I193" s="6" t="s">
        <v>100</v>
      </c>
      <c r="J193" s="6"/>
      <c r="K193" s="17">
        <v>2.73</v>
      </c>
      <c r="L193" s="6" t="s">
        <v>101</v>
      </c>
      <c r="M193" s="21">
        <v>3.0499999999999999E-2</v>
      </c>
      <c r="N193" s="8">
        <v>1.77E-2</v>
      </c>
      <c r="O193" s="7">
        <v>131970</v>
      </c>
      <c r="P193" s="7">
        <v>104.05</v>
      </c>
      <c r="Q193" s="7">
        <v>0</v>
      </c>
      <c r="R193" s="7">
        <v>137.31</v>
      </c>
      <c r="S193" s="8">
        <v>2.9999999999999997E-4</v>
      </c>
      <c r="T193" s="8">
        <v>2E-3</v>
      </c>
      <c r="U193" s="8">
        <v>4.0000000000000002E-4</v>
      </c>
    </row>
    <row r="194" spans="2:21">
      <c r="B194" s="6" t="s">
        <v>394</v>
      </c>
      <c r="C194" s="17">
        <v>1141415</v>
      </c>
      <c r="D194" s="18" t="s">
        <v>135</v>
      </c>
      <c r="E194" s="6"/>
      <c r="F194" s="18">
        <v>520044314</v>
      </c>
      <c r="G194" s="6" t="s">
        <v>246</v>
      </c>
      <c r="H194" s="6" t="s">
        <v>278</v>
      </c>
      <c r="I194" s="6" t="s">
        <v>100</v>
      </c>
      <c r="J194" s="6"/>
      <c r="K194" s="17">
        <v>2.17</v>
      </c>
      <c r="L194" s="6" t="s">
        <v>101</v>
      </c>
      <c r="M194" s="21">
        <v>2.1600000000000001E-2</v>
      </c>
      <c r="N194" s="8">
        <v>1.6E-2</v>
      </c>
      <c r="O194" s="7">
        <v>81765</v>
      </c>
      <c r="P194" s="7">
        <v>101.8</v>
      </c>
      <c r="Q194" s="7">
        <v>0</v>
      </c>
      <c r="R194" s="7">
        <v>83.24</v>
      </c>
      <c r="S194" s="8">
        <v>1E-4</v>
      </c>
      <c r="T194" s="8">
        <v>1.1999999999999999E-3</v>
      </c>
      <c r="U194" s="8">
        <v>2.0000000000000001E-4</v>
      </c>
    </row>
    <row r="195" spans="2:21">
      <c r="B195" s="6" t="s">
        <v>395</v>
      </c>
      <c r="C195" s="17">
        <v>1156397</v>
      </c>
      <c r="D195" s="18" t="s">
        <v>135</v>
      </c>
      <c r="E195" s="6"/>
      <c r="F195" s="18">
        <v>520044314</v>
      </c>
      <c r="G195" s="6" t="s">
        <v>246</v>
      </c>
      <c r="H195" s="6" t="s">
        <v>278</v>
      </c>
      <c r="I195" s="6" t="s">
        <v>100</v>
      </c>
      <c r="J195" s="6"/>
      <c r="K195" s="17">
        <v>5.01</v>
      </c>
      <c r="L195" s="6" t="s">
        <v>101</v>
      </c>
      <c r="M195" s="21">
        <v>0.04</v>
      </c>
      <c r="N195" s="8">
        <v>2.8299999999999999E-2</v>
      </c>
      <c r="O195" s="7">
        <v>306600</v>
      </c>
      <c r="P195" s="7">
        <v>109</v>
      </c>
      <c r="Q195" s="7">
        <v>0</v>
      </c>
      <c r="R195" s="7">
        <v>334.19</v>
      </c>
      <c r="S195" s="8">
        <v>8.0000000000000004E-4</v>
      </c>
      <c r="T195" s="8">
        <v>4.7999999999999996E-3</v>
      </c>
      <c r="U195" s="8">
        <v>8.9999999999999998E-4</v>
      </c>
    </row>
    <row r="196" spans="2:21">
      <c r="B196" s="6" t="s">
        <v>396</v>
      </c>
      <c r="C196" s="17">
        <v>1140854</v>
      </c>
      <c r="D196" s="18" t="s">
        <v>135</v>
      </c>
      <c r="E196" s="6"/>
      <c r="F196" s="18">
        <v>515328250</v>
      </c>
      <c r="G196" s="6" t="s">
        <v>1334</v>
      </c>
      <c r="H196" s="6" t="s">
        <v>281</v>
      </c>
      <c r="I196" s="6" t="s">
        <v>202</v>
      </c>
      <c r="J196" s="6"/>
      <c r="K196" s="17">
        <v>3.64</v>
      </c>
      <c r="L196" s="6" t="s">
        <v>101</v>
      </c>
      <c r="M196" s="21">
        <v>2.8500000000000001E-2</v>
      </c>
      <c r="N196" s="8">
        <v>6.6900000000000001E-2</v>
      </c>
      <c r="O196" s="7">
        <v>112500.01</v>
      </c>
      <c r="P196" s="7">
        <v>87.93</v>
      </c>
      <c r="Q196" s="7">
        <v>0</v>
      </c>
      <c r="R196" s="7">
        <v>98.92</v>
      </c>
      <c r="S196" s="8">
        <v>5.9999999999999995E-4</v>
      </c>
      <c r="T196" s="8">
        <v>1.4E-3</v>
      </c>
      <c r="U196" s="8">
        <v>2.9999999999999997E-4</v>
      </c>
    </row>
    <row r="197" spans="2:21">
      <c r="B197" s="6" t="s">
        <v>397</v>
      </c>
      <c r="C197" s="17">
        <v>1139732</v>
      </c>
      <c r="D197" s="18" t="s">
        <v>135</v>
      </c>
      <c r="E197" s="6"/>
      <c r="F197" s="18">
        <v>1920997</v>
      </c>
      <c r="G197" s="6" t="s">
        <v>1334</v>
      </c>
      <c r="H197" s="6" t="s">
        <v>281</v>
      </c>
      <c r="I197" s="6" t="s">
        <v>202</v>
      </c>
      <c r="J197" s="6"/>
      <c r="K197" s="17">
        <v>2.1</v>
      </c>
      <c r="L197" s="6" t="s">
        <v>101</v>
      </c>
      <c r="M197" s="21">
        <v>4.9000000000000002E-2</v>
      </c>
      <c r="N197" s="8">
        <v>3.8300000000000001E-2</v>
      </c>
      <c r="O197" s="7">
        <v>96830.22</v>
      </c>
      <c r="P197" s="7">
        <v>103.1</v>
      </c>
      <c r="Q197" s="7">
        <v>0</v>
      </c>
      <c r="R197" s="7">
        <v>99.83</v>
      </c>
      <c r="S197" s="8">
        <v>4.0000000000000002E-4</v>
      </c>
      <c r="T197" s="8">
        <v>1.4E-3</v>
      </c>
      <c r="U197" s="8">
        <v>2.9999999999999997E-4</v>
      </c>
    </row>
    <row r="198" spans="2:21">
      <c r="B198" s="6" t="s">
        <v>398</v>
      </c>
      <c r="C198" s="17">
        <v>1139591</v>
      </c>
      <c r="D198" s="18" t="s">
        <v>135</v>
      </c>
      <c r="E198" s="6"/>
      <c r="F198" s="18">
        <v>514065283</v>
      </c>
      <c r="G198" s="6" t="s">
        <v>235</v>
      </c>
      <c r="H198" s="6" t="s">
        <v>281</v>
      </c>
      <c r="I198" s="6" t="s">
        <v>202</v>
      </c>
      <c r="J198" s="6"/>
      <c r="K198" s="17">
        <v>2.0499999999999998</v>
      </c>
      <c r="L198" s="6" t="s">
        <v>101</v>
      </c>
      <c r="M198" s="21">
        <v>2.4E-2</v>
      </c>
      <c r="N198" s="8">
        <v>5.8000000000000003E-2</v>
      </c>
      <c r="O198" s="7">
        <v>75259.199999999997</v>
      </c>
      <c r="P198" s="7">
        <v>93.65</v>
      </c>
      <c r="Q198" s="7">
        <v>0</v>
      </c>
      <c r="R198" s="7">
        <v>70.48</v>
      </c>
      <c r="S198" s="8">
        <v>2.9999999999999997E-4</v>
      </c>
      <c r="T198" s="8">
        <v>1E-3</v>
      </c>
      <c r="U198" s="8">
        <v>2.0000000000000001E-4</v>
      </c>
    </row>
    <row r="199" spans="2:21">
      <c r="B199" s="6" t="s">
        <v>399</v>
      </c>
      <c r="C199" s="17">
        <v>1141951</v>
      </c>
      <c r="D199" s="18" t="s">
        <v>135</v>
      </c>
      <c r="E199" s="6"/>
      <c r="F199" s="18">
        <v>514892801</v>
      </c>
      <c r="G199" s="6" t="s">
        <v>400</v>
      </c>
      <c r="H199" s="6" t="s">
        <v>278</v>
      </c>
      <c r="I199" s="6" t="s">
        <v>100</v>
      </c>
      <c r="J199" s="6"/>
      <c r="K199" s="17">
        <v>4.9000000000000004</v>
      </c>
      <c r="L199" s="6" t="s">
        <v>101</v>
      </c>
      <c r="M199" s="21">
        <v>2.6200000000000001E-2</v>
      </c>
      <c r="N199" s="8">
        <v>1.8499999999999999E-2</v>
      </c>
      <c r="O199" s="7">
        <v>225350</v>
      </c>
      <c r="P199" s="7">
        <v>104.45</v>
      </c>
      <c r="Q199" s="7">
        <v>0</v>
      </c>
      <c r="R199" s="7">
        <v>235.38</v>
      </c>
      <c r="S199" s="8">
        <v>5.0000000000000001E-4</v>
      </c>
      <c r="T199" s="8">
        <v>3.3999999999999998E-3</v>
      </c>
      <c r="U199" s="8">
        <v>6.9999999999999999E-4</v>
      </c>
    </row>
    <row r="200" spans="2:21">
      <c r="B200" s="6" t="s">
        <v>401</v>
      </c>
      <c r="C200" s="17">
        <v>7150345</v>
      </c>
      <c r="D200" s="18" t="s">
        <v>135</v>
      </c>
      <c r="E200" s="6"/>
      <c r="F200" s="18">
        <v>520025990</v>
      </c>
      <c r="G200" s="6" t="s">
        <v>283</v>
      </c>
      <c r="H200" s="6" t="s">
        <v>289</v>
      </c>
      <c r="I200" s="6" t="s">
        <v>202</v>
      </c>
      <c r="J200" s="6"/>
      <c r="K200" s="17">
        <v>1.21</v>
      </c>
      <c r="L200" s="6" t="s">
        <v>101</v>
      </c>
      <c r="M200" s="21">
        <v>0.05</v>
      </c>
      <c r="N200" s="8">
        <v>4.8399999999999999E-2</v>
      </c>
      <c r="O200" s="7">
        <v>64712.1</v>
      </c>
      <c r="P200" s="7">
        <v>101.49</v>
      </c>
      <c r="Q200" s="7">
        <v>0</v>
      </c>
      <c r="R200" s="7">
        <v>65.680000000000007</v>
      </c>
      <c r="S200" s="8">
        <v>8.0000000000000004E-4</v>
      </c>
      <c r="T200" s="8">
        <v>8.9999999999999998E-4</v>
      </c>
      <c r="U200" s="8">
        <v>2.0000000000000001E-4</v>
      </c>
    </row>
    <row r="201" spans="2:21">
      <c r="B201" s="6" t="s">
        <v>402</v>
      </c>
      <c r="C201" s="17">
        <v>7150352</v>
      </c>
      <c r="D201" s="18" t="s">
        <v>135</v>
      </c>
      <c r="E201" s="6"/>
      <c r="F201" s="18">
        <v>520025990</v>
      </c>
      <c r="G201" s="6" t="s">
        <v>283</v>
      </c>
      <c r="H201" s="6" t="s">
        <v>289</v>
      </c>
      <c r="I201" s="6" t="s">
        <v>202</v>
      </c>
      <c r="J201" s="6"/>
      <c r="K201" s="17">
        <v>1.62</v>
      </c>
      <c r="L201" s="6" t="s">
        <v>101</v>
      </c>
      <c r="M201" s="21">
        <v>4.65E-2</v>
      </c>
      <c r="N201" s="8">
        <v>3.8300000000000001E-2</v>
      </c>
      <c r="O201" s="7">
        <v>40543.800000000003</v>
      </c>
      <c r="P201" s="7">
        <v>102.54</v>
      </c>
      <c r="Q201" s="7">
        <v>0</v>
      </c>
      <c r="R201" s="7">
        <v>41.57</v>
      </c>
      <c r="S201" s="8">
        <v>2.9999999999999997E-4</v>
      </c>
      <c r="T201" s="8">
        <v>5.9999999999999995E-4</v>
      </c>
      <c r="U201" s="8">
        <v>1E-4</v>
      </c>
    </row>
    <row r="202" spans="2:21">
      <c r="B202" s="6" t="s">
        <v>403</v>
      </c>
      <c r="C202" s="17">
        <v>1160761</v>
      </c>
      <c r="D202" s="18" t="s">
        <v>135</v>
      </c>
      <c r="E202" s="6"/>
      <c r="F202" s="18">
        <v>2624970</v>
      </c>
      <c r="G202" s="6" t="s">
        <v>283</v>
      </c>
      <c r="H202" s="6" t="s">
        <v>294</v>
      </c>
      <c r="I202" s="6" t="s">
        <v>100</v>
      </c>
      <c r="J202" s="6"/>
      <c r="K202" s="17">
        <v>2.15</v>
      </c>
      <c r="L202" s="6" t="s">
        <v>101</v>
      </c>
      <c r="M202" s="21">
        <v>3.4500000000000003E-2</v>
      </c>
      <c r="N202" s="8">
        <v>6.13E-2</v>
      </c>
      <c r="O202" s="7">
        <v>412000</v>
      </c>
      <c r="P202" s="7">
        <v>94.66</v>
      </c>
      <c r="Q202" s="7">
        <v>0</v>
      </c>
      <c r="R202" s="7">
        <v>390</v>
      </c>
      <c r="S202" s="8">
        <v>8.0000000000000004E-4</v>
      </c>
      <c r="T202" s="8">
        <v>5.5999999999999999E-3</v>
      </c>
      <c r="U202" s="8">
        <v>1.1000000000000001E-3</v>
      </c>
    </row>
    <row r="203" spans="2:21">
      <c r="B203" s="6" t="s">
        <v>404</v>
      </c>
      <c r="C203" s="17">
        <v>1142645</v>
      </c>
      <c r="D203" s="18" t="s">
        <v>135</v>
      </c>
      <c r="E203" s="6"/>
      <c r="F203" s="18">
        <v>520034760</v>
      </c>
      <c r="G203" s="6" t="s">
        <v>283</v>
      </c>
      <c r="H203" s="6" t="s">
        <v>289</v>
      </c>
      <c r="I203" s="6" t="s">
        <v>202</v>
      </c>
      <c r="J203" s="6"/>
      <c r="K203" s="17">
        <v>3.71</v>
      </c>
      <c r="L203" s="6" t="s">
        <v>101</v>
      </c>
      <c r="M203" s="21">
        <v>2.75E-2</v>
      </c>
      <c r="N203" s="8">
        <v>2.53E-2</v>
      </c>
      <c r="O203" s="7">
        <v>66500</v>
      </c>
      <c r="P203" s="7">
        <v>100.85</v>
      </c>
      <c r="Q203" s="7">
        <v>0</v>
      </c>
      <c r="R203" s="7">
        <v>67.069999999999993</v>
      </c>
      <c r="S203" s="8">
        <v>2.0000000000000001E-4</v>
      </c>
      <c r="T203" s="8">
        <v>1E-3</v>
      </c>
      <c r="U203" s="8">
        <v>2.0000000000000001E-4</v>
      </c>
    </row>
    <row r="204" spans="2:21">
      <c r="B204" s="6" t="s">
        <v>405</v>
      </c>
      <c r="C204" s="17">
        <v>1135698</v>
      </c>
      <c r="D204" s="18" t="s">
        <v>135</v>
      </c>
      <c r="E204" s="6"/>
      <c r="F204" s="18">
        <v>520034760</v>
      </c>
      <c r="G204" s="6" t="s">
        <v>283</v>
      </c>
      <c r="H204" s="6" t="s">
        <v>289</v>
      </c>
      <c r="I204" s="6" t="s">
        <v>202</v>
      </c>
      <c r="J204" s="6"/>
      <c r="K204" s="17">
        <v>1.47</v>
      </c>
      <c r="L204" s="6" t="s">
        <v>101</v>
      </c>
      <c r="M204" s="21">
        <v>3.9E-2</v>
      </c>
      <c r="N204" s="8">
        <v>1.9800000000000002E-2</v>
      </c>
      <c r="O204" s="7">
        <v>110002.93</v>
      </c>
      <c r="P204" s="7">
        <v>102.83</v>
      </c>
      <c r="Q204" s="7">
        <v>0</v>
      </c>
      <c r="R204" s="7">
        <v>113.12</v>
      </c>
      <c r="S204" s="8">
        <v>5.0000000000000001E-4</v>
      </c>
      <c r="T204" s="8">
        <v>1.6000000000000001E-3</v>
      </c>
      <c r="U204" s="8">
        <v>2.9999999999999997E-4</v>
      </c>
    </row>
    <row r="205" spans="2:21">
      <c r="B205" s="6" t="s">
        <v>406</v>
      </c>
      <c r="C205" s="17">
        <v>1135607</v>
      </c>
      <c r="D205" s="18" t="s">
        <v>135</v>
      </c>
      <c r="E205" s="6"/>
      <c r="F205" s="18">
        <v>510609761</v>
      </c>
      <c r="G205" s="6" t="s">
        <v>283</v>
      </c>
      <c r="H205" s="6" t="s">
        <v>294</v>
      </c>
      <c r="I205" s="6" t="s">
        <v>100</v>
      </c>
      <c r="J205" s="6"/>
      <c r="K205" s="17">
        <v>2.13</v>
      </c>
      <c r="L205" s="6" t="s">
        <v>101</v>
      </c>
      <c r="M205" s="21">
        <v>4.2000000000000003E-2</v>
      </c>
      <c r="N205" s="8">
        <v>3.49E-2</v>
      </c>
      <c r="O205" s="7">
        <v>57857.19</v>
      </c>
      <c r="P205" s="7">
        <v>102.62</v>
      </c>
      <c r="Q205" s="7">
        <v>0</v>
      </c>
      <c r="R205" s="7">
        <v>59.37</v>
      </c>
      <c r="S205" s="8">
        <v>1E-4</v>
      </c>
      <c r="T205" s="8">
        <v>8.9999999999999998E-4</v>
      </c>
      <c r="U205" s="8">
        <v>2.0000000000000001E-4</v>
      </c>
    </row>
    <row r="206" spans="2:21">
      <c r="B206" s="6" t="s">
        <v>407</v>
      </c>
      <c r="C206" s="17">
        <v>1132331</v>
      </c>
      <c r="D206" s="18" t="s">
        <v>135</v>
      </c>
      <c r="E206" s="6"/>
      <c r="F206" s="18">
        <v>510381601</v>
      </c>
      <c r="G206" s="6" t="s">
        <v>283</v>
      </c>
      <c r="H206" s="6" t="s">
        <v>294</v>
      </c>
      <c r="I206" s="6" t="s">
        <v>100</v>
      </c>
      <c r="J206" s="6"/>
      <c r="K206" s="17">
        <v>2.4500000000000002</v>
      </c>
      <c r="L206" s="6" t="s">
        <v>101</v>
      </c>
      <c r="M206" s="21">
        <v>4.2000000000000003E-2</v>
      </c>
      <c r="N206" s="8">
        <v>2.46E-2</v>
      </c>
      <c r="O206" s="7">
        <v>129000</v>
      </c>
      <c r="P206" s="7">
        <v>106</v>
      </c>
      <c r="Q206" s="7">
        <v>0</v>
      </c>
      <c r="R206" s="7">
        <v>136.74</v>
      </c>
      <c r="S206" s="8">
        <v>2.0000000000000001E-4</v>
      </c>
      <c r="T206" s="8">
        <v>2E-3</v>
      </c>
      <c r="U206" s="8">
        <v>4.0000000000000002E-4</v>
      </c>
    </row>
    <row r="207" spans="2:21">
      <c r="B207" s="6" t="s">
        <v>408</v>
      </c>
      <c r="C207" s="17">
        <v>1142603</v>
      </c>
      <c r="D207" s="18" t="s">
        <v>135</v>
      </c>
      <c r="E207" s="6"/>
      <c r="F207" s="18">
        <v>1957081</v>
      </c>
      <c r="G207" s="6" t="s">
        <v>1334</v>
      </c>
      <c r="H207" s="6" t="s">
        <v>294</v>
      </c>
      <c r="I207" s="6" t="s">
        <v>100</v>
      </c>
      <c r="J207" s="6"/>
      <c r="K207" s="17">
        <v>2.71</v>
      </c>
      <c r="L207" s="6" t="s">
        <v>101</v>
      </c>
      <c r="M207" s="21">
        <v>5.5500000000000001E-2</v>
      </c>
      <c r="N207" s="8">
        <v>0.15090000000000001</v>
      </c>
      <c r="O207" s="7">
        <v>63667</v>
      </c>
      <c r="P207" s="7">
        <v>79.33</v>
      </c>
      <c r="Q207" s="7">
        <v>0</v>
      </c>
      <c r="R207" s="7">
        <v>50.51</v>
      </c>
      <c r="S207" s="8">
        <v>1E-4</v>
      </c>
      <c r="T207" s="8">
        <v>6.9999999999999999E-4</v>
      </c>
      <c r="U207" s="8">
        <v>1E-4</v>
      </c>
    </row>
    <row r="208" spans="2:21">
      <c r="B208" s="6" t="s">
        <v>409</v>
      </c>
      <c r="C208" s="17">
        <v>1136126</v>
      </c>
      <c r="D208" s="18" t="s">
        <v>135</v>
      </c>
      <c r="E208" s="6"/>
      <c r="F208" s="18">
        <v>514068980</v>
      </c>
      <c r="G208" s="6" t="s">
        <v>235</v>
      </c>
      <c r="H208" s="6" t="s">
        <v>289</v>
      </c>
      <c r="I208" s="6" t="s">
        <v>202</v>
      </c>
      <c r="J208" s="6"/>
      <c r="K208" s="17">
        <v>1.85</v>
      </c>
      <c r="L208" s="6" t="s">
        <v>101</v>
      </c>
      <c r="M208" s="21">
        <v>3.5000000000000003E-2</v>
      </c>
      <c r="N208" s="8">
        <v>2.9100000000000001E-2</v>
      </c>
      <c r="O208" s="7">
        <v>55333.34</v>
      </c>
      <c r="P208" s="7">
        <v>101.4</v>
      </c>
      <c r="Q208" s="7">
        <v>0</v>
      </c>
      <c r="R208" s="7">
        <v>56.11</v>
      </c>
      <c r="S208" s="8">
        <v>8.9999999999999998E-4</v>
      </c>
      <c r="T208" s="8">
        <v>8.0000000000000004E-4</v>
      </c>
      <c r="U208" s="8">
        <v>2.0000000000000001E-4</v>
      </c>
    </row>
    <row r="209" spans="2:21">
      <c r="B209" s="6" t="s">
        <v>410</v>
      </c>
      <c r="C209" s="17">
        <v>5760236</v>
      </c>
      <c r="D209" s="18" t="s">
        <v>135</v>
      </c>
      <c r="E209" s="6"/>
      <c r="F209" s="18">
        <v>520028010</v>
      </c>
      <c r="G209" s="6" t="s">
        <v>301</v>
      </c>
      <c r="H209" s="6" t="s">
        <v>294</v>
      </c>
      <c r="I209" s="6" t="s">
        <v>100</v>
      </c>
      <c r="J209" s="6"/>
      <c r="K209" s="17">
        <v>2.39</v>
      </c>
      <c r="L209" s="6" t="s">
        <v>101</v>
      </c>
      <c r="M209" s="21">
        <v>4.5499999999999999E-2</v>
      </c>
      <c r="N209" s="8">
        <v>3.6700000000000003E-2</v>
      </c>
      <c r="O209" s="7">
        <v>55469</v>
      </c>
      <c r="P209" s="7">
        <v>103.7</v>
      </c>
      <c r="Q209" s="7">
        <v>0</v>
      </c>
      <c r="R209" s="7">
        <v>57.52</v>
      </c>
      <c r="S209" s="8">
        <v>1E-4</v>
      </c>
      <c r="T209" s="8">
        <v>8.0000000000000004E-4</v>
      </c>
      <c r="U209" s="8">
        <v>2.0000000000000001E-4</v>
      </c>
    </row>
    <row r="210" spans="2:21">
      <c r="B210" s="6" t="s">
        <v>411</v>
      </c>
      <c r="C210" s="17">
        <v>5760301</v>
      </c>
      <c r="D210" s="18" t="s">
        <v>135</v>
      </c>
      <c r="E210" s="6"/>
      <c r="F210" s="18">
        <v>520028010</v>
      </c>
      <c r="G210" s="6" t="s">
        <v>301</v>
      </c>
      <c r="H210" s="6" t="s">
        <v>294</v>
      </c>
      <c r="I210" s="6" t="s">
        <v>100</v>
      </c>
      <c r="J210" s="6"/>
      <c r="K210" s="17">
        <v>5.43</v>
      </c>
      <c r="L210" s="6" t="s">
        <v>101</v>
      </c>
      <c r="M210" s="21">
        <v>2.1999999999999999E-2</v>
      </c>
      <c r="N210" s="8">
        <v>4.9500000000000002E-2</v>
      </c>
      <c r="O210" s="7">
        <v>727000</v>
      </c>
      <c r="P210" s="7">
        <v>87</v>
      </c>
      <c r="Q210" s="7">
        <v>0</v>
      </c>
      <c r="R210" s="7">
        <v>632.49</v>
      </c>
      <c r="S210" s="8">
        <v>1E-3</v>
      </c>
      <c r="T210" s="8">
        <v>9.1000000000000004E-3</v>
      </c>
      <c r="U210" s="8">
        <v>1.8E-3</v>
      </c>
    </row>
    <row r="211" spans="2:21">
      <c r="B211" s="6" t="s">
        <v>412</v>
      </c>
      <c r="C211" s="17">
        <v>1159474</v>
      </c>
      <c r="D211" s="18" t="s">
        <v>135</v>
      </c>
      <c r="E211" s="6"/>
      <c r="F211" s="18">
        <v>1921080</v>
      </c>
      <c r="G211" s="6" t="s">
        <v>1334</v>
      </c>
      <c r="H211" s="6" t="s">
        <v>294</v>
      </c>
      <c r="I211" s="6" t="s">
        <v>100</v>
      </c>
      <c r="J211" s="6"/>
      <c r="K211" s="17">
        <v>2.67</v>
      </c>
      <c r="L211" s="6" t="s">
        <v>101</v>
      </c>
      <c r="M211" s="21">
        <v>4.65E-2</v>
      </c>
      <c r="N211" s="8">
        <v>5.8200000000000002E-2</v>
      </c>
      <c r="O211" s="7">
        <v>292596</v>
      </c>
      <c r="P211" s="7">
        <v>97.95</v>
      </c>
      <c r="Q211" s="7">
        <v>0</v>
      </c>
      <c r="R211" s="7">
        <v>286.60000000000002</v>
      </c>
      <c r="S211" s="8">
        <v>1.1000000000000001E-3</v>
      </c>
      <c r="T211" s="8">
        <v>4.1000000000000003E-3</v>
      </c>
      <c r="U211" s="8">
        <v>8.0000000000000004E-4</v>
      </c>
    </row>
    <row r="212" spans="2:21">
      <c r="B212" s="6" t="s">
        <v>413</v>
      </c>
      <c r="C212" s="17">
        <v>1139252</v>
      </c>
      <c r="D212" s="18" t="s">
        <v>135</v>
      </c>
      <c r="E212" s="6"/>
      <c r="F212" s="18">
        <v>511930125</v>
      </c>
      <c r="G212" s="6" t="s">
        <v>246</v>
      </c>
      <c r="H212" s="6" t="s">
        <v>294</v>
      </c>
      <c r="I212" s="6" t="s">
        <v>100</v>
      </c>
      <c r="J212" s="6"/>
      <c r="K212" s="17">
        <v>3.47</v>
      </c>
      <c r="L212" s="6" t="s">
        <v>101</v>
      </c>
      <c r="M212" s="21">
        <v>3.5499999999999997E-2</v>
      </c>
      <c r="N212" s="8">
        <v>3.95E-2</v>
      </c>
      <c r="O212" s="7">
        <v>422137</v>
      </c>
      <c r="P212" s="7">
        <v>99.61</v>
      </c>
      <c r="Q212" s="7">
        <v>0</v>
      </c>
      <c r="R212" s="7">
        <v>420.49</v>
      </c>
      <c r="S212" s="8">
        <v>5.9999999999999995E-4</v>
      </c>
      <c r="T212" s="8">
        <v>6.1000000000000004E-3</v>
      </c>
      <c r="U212" s="8">
        <v>1.1999999999999999E-3</v>
      </c>
    </row>
    <row r="213" spans="2:21">
      <c r="B213" s="6" t="s">
        <v>414</v>
      </c>
      <c r="C213" s="17">
        <v>1143080</v>
      </c>
      <c r="D213" s="18" t="s">
        <v>135</v>
      </c>
      <c r="E213" s="6"/>
      <c r="F213" s="18">
        <v>511930125</v>
      </c>
      <c r="G213" s="6" t="s">
        <v>246</v>
      </c>
      <c r="H213" s="6" t="s">
        <v>294</v>
      </c>
      <c r="I213" s="6" t="s">
        <v>100</v>
      </c>
      <c r="J213" s="6"/>
      <c r="K213" s="17">
        <v>5.0599999999999996</v>
      </c>
      <c r="L213" s="6" t="s">
        <v>101</v>
      </c>
      <c r="M213" s="21">
        <v>2.5000000000000001E-2</v>
      </c>
      <c r="N213" s="8">
        <v>4.1300000000000003E-2</v>
      </c>
      <c r="O213" s="7">
        <v>311835</v>
      </c>
      <c r="P213" s="7">
        <v>92.81</v>
      </c>
      <c r="Q213" s="7">
        <v>0</v>
      </c>
      <c r="R213" s="7">
        <v>289.41000000000003</v>
      </c>
      <c r="S213" s="8">
        <v>5.0000000000000001E-4</v>
      </c>
      <c r="T213" s="8">
        <v>4.1999999999999997E-3</v>
      </c>
      <c r="U213" s="8">
        <v>8.0000000000000004E-4</v>
      </c>
    </row>
    <row r="214" spans="2:21">
      <c r="B214" s="6" t="s">
        <v>415</v>
      </c>
      <c r="C214" s="17">
        <v>1132836</v>
      </c>
      <c r="D214" s="18" t="s">
        <v>135</v>
      </c>
      <c r="E214" s="6"/>
      <c r="F214" s="18">
        <v>511930125</v>
      </c>
      <c r="G214" s="6" t="s">
        <v>246</v>
      </c>
      <c r="H214" s="6" t="s">
        <v>294</v>
      </c>
      <c r="I214" s="6" t="s">
        <v>100</v>
      </c>
      <c r="J214" s="6"/>
      <c r="K214" s="17">
        <v>2.69</v>
      </c>
      <c r="L214" s="6" t="s">
        <v>101</v>
      </c>
      <c r="M214" s="21">
        <v>4.1399999999999999E-2</v>
      </c>
      <c r="N214" s="8">
        <v>3.5299999999999998E-2</v>
      </c>
      <c r="O214" s="7">
        <v>94487.56</v>
      </c>
      <c r="P214" s="7">
        <v>102.69</v>
      </c>
      <c r="Q214" s="7">
        <v>0</v>
      </c>
      <c r="R214" s="7">
        <v>97.03</v>
      </c>
      <c r="S214" s="8">
        <v>1E-4</v>
      </c>
      <c r="T214" s="8">
        <v>1.4E-3</v>
      </c>
      <c r="U214" s="8">
        <v>2.9999999999999997E-4</v>
      </c>
    </row>
    <row r="215" spans="2:21">
      <c r="B215" s="6" t="s">
        <v>416</v>
      </c>
      <c r="C215" s="17">
        <v>1133800</v>
      </c>
      <c r="D215" s="18" t="s">
        <v>135</v>
      </c>
      <c r="E215" s="6"/>
      <c r="F215" s="18">
        <v>1838863</v>
      </c>
      <c r="G215" s="6" t="s">
        <v>1334</v>
      </c>
      <c r="H215" s="6" t="s">
        <v>294</v>
      </c>
      <c r="I215" s="6" t="s">
        <v>100</v>
      </c>
      <c r="J215" s="6"/>
      <c r="K215" s="17">
        <v>1.89</v>
      </c>
      <c r="L215" s="6" t="s">
        <v>101</v>
      </c>
      <c r="M215" s="21">
        <v>7.3999999999999996E-2</v>
      </c>
      <c r="N215" s="8">
        <v>0.13600000000000001</v>
      </c>
      <c r="O215" s="7">
        <v>221003.69</v>
      </c>
      <c r="P215" s="7">
        <v>92.2</v>
      </c>
      <c r="Q215" s="7">
        <v>0</v>
      </c>
      <c r="R215" s="7">
        <v>203.77</v>
      </c>
      <c r="S215" s="8">
        <v>5.9999999999999995E-4</v>
      </c>
      <c r="T215" s="8">
        <v>2.8999999999999998E-3</v>
      </c>
      <c r="U215" s="8">
        <v>5.9999999999999995E-4</v>
      </c>
    </row>
    <row r="216" spans="2:21">
      <c r="B216" s="6" t="s">
        <v>417</v>
      </c>
      <c r="C216" s="17">
        <v>1129741</v>
      </c>
      <c r="D216" s="18" t="s">
        <v>135</v>
      </c>
      <c r="E216" s="6"/>
      <c r="F216" s="18">
        <v>520036104</v>
      </c>
      <c r="G216" s="6" t="s">
        <v>283</v>
      </c>
      <c r="H216" s="6" t="s">
        <v>294</v>
      </c>
      <c r="I216" s="6" t="s">
        <v>100</v>
      </c>
      <c r="J216" s="6"/>
      <c r="K216" s="17">
        <v>3.14</v>
      </c>
      <c r="L216" s="6" t="s">
        <v>101</v>
      </c>
      <c r="M216" s="21">
        <v>6.2300000000000001E-2</v>
      </c>
      <c r="N216" s="8">
        <v>2.63E-2</v>
      </c>
      <c r="O216" s="7">
        <v>57453.74</v>
      </c>
      <c r="P216" s="7">
        <v>111.6</v>
      </c>
      <c r="Q216" s="7">
        <v>8.76</v>
      </c>
      <c r="R216" s="7">
        <v>72.88</v>
      </c>
      <c r="S216" s="8">
        <v>1E-4</v>
      </c>
      <c r="T216" s="8">
        <v>1.1000000000000001E-3</v>
      </c>
      <c r="U216" s="8">
        <v>2.0000000000000001E-4</v>
      </c>
    </row>
    <row r="217" spans="2:21">
      <c r="B217" s="6" t="s">
        <v>418</v>
      </c>
      <c r="C217" s="17">
        <v>1143379</v>
      </c>
      <c r="D217" s="18" t="s">
        <v>135</v>
      </c>
      <c r="E217" s="6"/>
      <c r="F217" s="18">
        <v>511068256</v>
      </c>
      <c r="G217" s="6" t="s">
        <v>191</v>
      </c>
      <c r="H217" s="6" t="s">
        <v>316</v>
      </c>
      <c r="I217" s="6" t="s">
        <v>100</v>
      </c>
      <c r="J217" s="6"/>
      <c r="K217" s="17">
        <v>3.71</v>
      </c>
      <c r="L217" s="6" t="s">
        <v>101</v>
      </c>
      <c r="M217" s="21">
        <v>3.2500000000000001E-2</v>
      </c>
      <c r="N217" s="8">
        <v>6.0100000000000001E-2</v>
      </c>
      <c r="O217" s="7">
        <v>401262</v>
      </c>
      <c r="P217" s="7">
        <v>91.36</v>
      </c>
      <c r="Q217" s="7">
        <v>0</v>
      </c>
      <c r="R217" s="7">
        <v>366.59</v>
      </c>
      <c r="S217" s="8">
        <v>3.2000000000000002E-3</v>
      </c>
      <c r="T217" s="8">
        <v>5.3E-3</v>
      </c>
      <c r="U217" s="8">
        <v>1E-3</v>
      </c>
    </row>
    <row r="218" spans="2:21">
      <c r="B218" s="6" t="s">
        <v>419</v>
      </c>
      <c r="C218" s="17">
        <v>1141118</v>
      </c>
      <c r="D218" s="18" t="s">
        <v>135</v>
      </c>
      <c r="E218" s="6"/>
      <c r="F218" s="18">
        <v>1939883</v>
      </c>
      <c r="G218" s="6" t="s">
        <v>1334</v>
      </c>
      <c r="H218" s="6" t="s">
        <v>316</v>
      </c>
      <c r="I218" s="6" t="s">
        <v>100</v>
      </c>
      <c r="J218" s="6"/>
      <c r="K218" s="17">
        <v>3.44</v>
      </c>
      <c r="L218" s="6" t="s">
        <v>101</v>
      </c>
      <c r="M218" s="21">
        <v>5.3999999999999999E-2</v>
      </c>
      <c r="N218" s="8">
        <v>8.7400000000000005E-2</v>
      </c>
      <c r="O218" s="7">
        <v>64799.45</v>
      </c>
      <c r="P218" s="7">
        <v>91.18</v>
      </c>
      <c r="Q218" s="7">
        <v>52.17</v>
      </c>
      <c r="R218" s="7">
        <v>111.25</v>
      </c>
      <c r="S218" s="8">
        <v>2.9999999999999997E-4</v>
      </c>
      <c r="T218" s="8">
        <v>1.6000000000000001E-3</v>
      </c>
      <c r="U218" s="8">
        <v>2.9999999999999997E-4</v>
      </c>
    </row>
    <row r="219" spans="2:21">
      <c r="B219" s="6" t="s">
        <v>420</v>
      </c>
      <c r="C219" s="17">
        <v>1135367</v>
      </c>
      <c r="D219" s="18" t="s">
        <v>135</v>
      </c>
      <c r="E219" s="6"/>
      <c r="F219" s="18">
        <v>511309387</v>
      </c>
      <c r="G219" s="6" t="s">
        <v>283</v>
      </c>
      <c r="H219" s="6" t="s">
        <v>312</v>
      </c>
      <c r="I219" s="6" t="s">
        <v>202</v>
      </c>
      <c r="J219" s="6"/>
      <c r="K219" s="17">
        <v>1.1499999999999999</v>
      </c>
      <c r="L219" s="6" t="s">
        <v>101</v>
      </c>
      <c r="M219" s="21">
        <v>0.06</v>
      </c>
      <c r="N219" s="8">
        <v>0.30570000000000003</v>
      </c>
      <c r="O219" s="7">
        <v>103933</v>
      </c>
      <c r="P219" s="7">
        <v>79.819999999999993</v>
      </c>
      <c r="Q219" s="7">
        <v>0</v>
      </c>
      <c r="R219" s="7">
        <v>82.96</v>
      </c>
      <c r="S219" s="8">
        <v>2.0000000000000001E-4</v>
      </c>
      <c r="T219" s="8">
        <v>1.1999999999999999E-3</v>
      </c>
      <c r="U219" s="8">
        <v>2.0000000000000001E-4</v>
      </c>
    </row>
    <row r="220" spans="2:21">
      <c r="B220" s="6" t="s">
        <v>421</v>
      </c>
      <c r="C220" s="17">
        <v>2590511</v>
      </c>
      <c r="D220" s="18" t="s">
        <v>135</v>
      </c>
      <c r="E220" s="6"/>
      <c r="F220" s="18">
        <v>520036658</v>
      </c>
      <c r="G220" s="6" t="s">
        <v>1333</v>
      </c>
      <c r="H220" s="6" t="s">
        <v>316</v>
      </c>
      <c r="I220" s="6" t="s">
        <v>100</v>
      </c>
      <c r="J220" s="6"/>
      <c r="K220" s="17">
        <v>5.3</v>
      </c>
      <c r="L220" s="6" t="s">
        <v>101</v>
      </c>
      <c r="M220" s="21">
        <v>2.7E-2</v>
      </c>
      <c r="N220" s="8">
        <v>5.6300000000000003E-2</v>
      </c>
      <c r="O220" s="7">
        <v>708288</v>
      </c>
      <c r="P220" s="7">
        <v>86</v>
      </c>
      <c r="Q220" s="7">
        <v>0</v>
      </c>
      <c r="R220" s="7">
        <v>609.13</v>
      </c>
      <c r="S220" s="8">
        <v>1E-3</v>
      </c>
      <c r="T220" s="8">
        <v>8.8000000000000005E-3</v>
      </c>
      <c r="U220" s="8">
        <v>1.6999999999999999E-3</v>
      </c>
    </row>
    <row r="221" spans="2:21">
      <c r="B221" s="6" t="s">
        <v>422</v>
      </c>
      <c r="C221" s="17">
        <v>2590362</v>
      </c>
      <c r="D221" s="18" t="s">
        <v>135</v>
      </c>
      <c r="E221" s="6"/>
      <c r="F221" s="18">
        <v>520036658</v>
      </c>
      <c r="G221" s="6" t="s">
        <v>1333</v>
      </c>
      <c r="H221" s="6" t="s">
        <v>316</v>
      </c>
      <c r="I221" s="6" t="s">
        <v>100</v>
      </c>
      <c r="J221" s="6"/>
      <c r="K221" s="17">
        <v>1.2</v>
      </c>
      <c r="L221" s="6" t="s">
        <v>101</v>
      </c>
      <c r="M221" s="21">
        <v>0.06</v>
      </c>
      <c r="N221" s="8">
        <v>6.1600000000000002E-2</v>
      </c>
      <c r="O221" s="7">
        <v>50992</v>
      </c>
      <c r="P221" s="7">
        <v>101.4</v>
      </c>
      <c r="Q221" s="7">
        <v>0</v>
      </c>
      <c r="R221" s="7">
        <v>51.71</v>
      </c>
      <c r="S221" s="8">
        <v>2.0000000000000001E-4</v>
      </c>
      <c r="T221" s="8">
        <v>6.9999999999999999E-4</v>
      </c>
      <c r="U221" s="8">
        <v>1E-4</v>
      </c>
    </row>
    <row r="222" spans="2:21">
      <c r="B222" s="6" t="s">
        <v>423</v>
      </c>
      <c r="C222" s="17">
        <v>1157700</v>
      </c>
      <c r="D222" s="18" t="s">
        <v>135</v>
      </c>
      <c r="E222" s="6"/>
      <c r="F222" s="18">
        <v>520043878</v>
      </c>
      <c r="G222" s="6" t="s">
        <v>1333</v>
      </c>
      <c r="H222" s="6" t="s">
        <v>312</v>
      </c>
      <c r="I222" s="6" t="s">
        <v>202</v>
      </c>
      <c r="J222" s="6"/>
      <c r="K222" s="17">
        <v>3.71</v>
      </c>
      <c r="L222" s="6" t="s">
        <v>101</v>
      </c>
      <c r="M222" s="21">
        <v>3.2899999999999999E-2</v>
      </c>
      <c r="N222" s="8">
        <v>3.2000000000000001E-2</v>
      </c>
      <c r="O222" s="7">
        <v>317440</v>
      </c>
      <c r="P222" s="7">
        <v>100.42</v>
      </c>
      <c r="Q222" s="7">
        <v>0</v>
      </c>
      <c r="R222" s="7">
        <v>318.77</v>
      </c>
      <c r="S222" s="8">
        <v>1.1000000000000001E-3</v>
      </c>
      <c r="T222" s="8">
        <v>4.5999999999999999E-3</v>
      </c>
      <c r="U222" s="8">
        <v>8.9999999999999998E-4</v>
      </c>
    </row>
    <row r="223" spans="2:21">
      <c r="B223" s="6" t="s">
        <v>425</v>
      </c>
      <c r="C223" s="17">
        <v>1136761</v>
      </c>
      <c r="D223" s="18" t="s">
        <v>135</v>
      </c>
      <c r="E223" s="6"/>
      <c r="F223" s="18">
        <v>520043878</v>
      </c>
      <c r="G223" s="6" t="s">
        <v>1333</v>
      </c>
      <c r="H223" s="6" t="s">
        <v>312</v>
      </c>
      <c r="I223" s="6" t="s">
        <v>202</v>
      </c>
      <c r="J223" s="6"/>
      <c r="K223" s="17">
        <v>1.68</v>
      </c>
      <c r="L223" s="6" t="s">
        <v>101</v>
      </c>
      <c r="M223" s="21">
        <v>4.5499999999999999E-2</v>
      </c>
      <c r="N223" s="8">
        <v>2.86E-2</v>
      </c>
      <c r="O223" s="7">
        <v>94466.32</v>
      </c>
      <c r="P223" s="7">
        <v>104</v>
      </c>
      <c r="Q223" s="7">
        <v>0</v>
      </c>
      <c r="R223" s="7">
        <v>98.24</v>
      </c>
      <c r="S223" s="8">
        <v>4.0000000000000002E-4</v>
      </c>
      <c r="T223" s="8">
        <v>1.4E-3</v>
      </c>
      <c r="U223" s="8">
        <v>2.9999999999999997E-4</v>
      </c>
    </row>
    <row r="224" spans="2:21">
      <c r="B224" s="6" t="s">
        <v>426</v>
      </c>
      <c r="C224" s="17">
        <v>1140656</v>
      </c>
      <c r="D224" s="18" t="s">
        <v>135</v>
      </c>
      <c r="E224" s="6"/>
      <c r="F224" s="18">
        <v>520043878</v>
      </c>
      <c r="G224" s="6" t="s">
        <v>1333</v>
      </c>
      <c r="H224" s="6" t="s">
        <v>312</v>
      </c>
      <c r="I224" s="6" t="s">
        <v>202</v>
      </c>
      <c r="J224" s="6"/>
      <c r="K224" s="17">
        <v>2.54</v>
      </c>
      <c r="L224" s="6" t="s">
        <v>101</v>
      </c>
      <c r="M224" s="21">
        <v>2.9499999999999998E-2</v>
      </c>
      <c r="N224" s="8">
        <v>2.35E-2</v>
      </c>
      <c r="O224" s="7">
        <v>380142.88</v>
      </c>
      <c r="P224" s="7">
        <v>102.53</v>
      </c>
      <c r="Q224" s="7">
        <v>0</v>
      </c>
      <c r="R224" s="7">
        <v>389.76</v>
      </c>
      <c r="S224" s="8">
        <v>1.4E-3</v>
      </c>
      <c r="T224" s="8">
        <v>5.5999999999999999E-3</v>
      </c>
      <c r="U224" s="8">
        <v>1.1000000000000001E-3</v>
      </c>
    </row>
    <row r="225" spans="2:21">
      <c r="B225" s="6" t="s">
        <v>427</v>
      </c>
      <c r="C225" s="17">
        <v>1140094</v>
      </c>
      <c r="D225" s="18" t="s">
        <v>135</v>
      </c>
      <c r="E225" s="6"/>
      <c r="F225" s="18">
        <v>1921080</v>
      </c>
      <c r="G225" s="6" t="s">
        <v>1334</v>
      </c>
      <c r="H225" s="6" t="s">
        <v>316</v>
      </c>
      <c r="I225" s="6" t="s">
        <v>100</v>
      </c>
      <c r="J225" s="6"/>
      <c r="K225" s="17">
        <v>1.67</v>
      </c>
      <c r="L225" s="6" t="s">
        <v>101</v>
      </c>
      <c r="M225" s="21">
        <v>7.2999999999999995E-2</v>
      </c>
      <c r="N225" s="8">
        <v>0.1106</v>
      </c>
      <c r="O225" s="7">
        <v>274077.21999999997</v>
      </c>
      <c r="P225" s="7">
        <v>95.7</v>
      </c>
      <c r="Q225" s="7">
        <v>0</v>
      </c>
      <c r="R225" s="7">
        <v>262.29000000000002</v>
      </c>
      <c r="S225" s="8">
        <v>1E-3</v>
      </c>
      <c r="T225" s="8">
        <v>3.8E-3</v>
      </c>
      <c r="U225" s="8">
        <v>6.9999999999999999E-4</v>
      </c>
    </row>
    <row r="226" spans="2:21">
      <c r="B226" s="6" t="s">
        <v>428</v>
      </c>
      <c r="C226" s="17">
        <v>1143387</v>
      </c>
      <c r="D226" s="18" t="s">
        <v>135</v>
      </c>
      <c r="E226" s="6"/>
      <c r="F226" s="18">
        <v>1921080</v>
      </c>
      <c r="G226" s="6" t="s">
        <v>1334</v>
      </c>
      <c r="H226" s="6" t="s">
        <v>316</v>
      </c>
      <c r="I226" s="6" t="s">
        <v>100</v>
      </c>
      <c r="J226" s="6"/>
      <c r="K226" s="17">
        <v>2.62</v>
      </c>
      <c r="L226" s="6" t="s">
        <v>101</v>
      </c>
      <c r="M226" s="21">
        <v>6.8000000000000005E-2</v>
      </c>
      <c r="N226" s="8">
        <v>0.1366</v>
      </c>
      <c r="O226" s="7">
        <v>30190</v>
      </c>
      <c r="P226" s="7">
        <v>85.8</v>
      </c>
      <c r="Q226" s="7">
        <v>0</v>
      </c>
      <c r="R226" s="7">
        <v>25.9</v>
      </c>
      <c r="S226" s="8">
        <v>1E-4</v>
      </c>
      <c r="T226" s="8">
        <v>4.0000000000000002E-4</v>
      </c>
      <c r="U226" s="8">
        <v>1E-4</v>
      </c>
    </row>
    <row r="227" spans="2:21">
      <c r="B227" s="6" t="s">
        <v>429</v>
      </c>
      <c r="C227" s="17">
        <v>1160571</v>
      </c>
      <c r="D227" s="18" t="s">
        <v>135</v>
      </c>
      <c r="E227" s="6"/>
      <c r="F227" s="18">
        <v>513432765</v>
      </c>
      <c r="G227" s="6" t="s">
        <v>283</v>
      </c>
      <c r="H227" s="6" t="s">
        <v>321</v>
      </c>
      <c r="I227" s="6" t="s">
        <v>100</v>
      </c>
      <c r="J227" s="6"/>
      <c r="K227" s="17">
        <v>2.9</v>
      </c>
      <c r="L227" s="6" t="s">
        <v>101</v>
      </c>
      <c r="M227" s="21">
        <v>4.8000000000000001E-2</v>
      </c>
      <c r="N227" s="8">
        <v>9.3899999999999997E-2</v>
      </c>
      <c r="O227" s="7">
        <v>346000</v>
      </c>
      <c r="P227" s="7">
        <v>88.25</v>
      </c>
      <c r="Q227" s="7">
        <v>0</v>
      </c>
      <c r="R227" s="7">
        <v>305.35000000000002</v>
      </c>
      <c r="S227" s="8">
        <v>2.8999999999999998E-3</v>
      </c>
      <c r="T227" s="8">
        <v>4.4000000000000003E-3</v>
      </c>
      <c r="U227" s="8">
        <v>8.9999999999999998E-4</v>
      </c>
    </row>
    <row r="228" spans="2:21">
      <c r="B228" s="6" t="s">
        <v>430</v>
      </c>
      <c r="C228" s="17">
        <v>1155787</v>
      </c>
      <c r="D228" s="18" t="s">
        <v>135</v>
      </c>
      <c r="E228" s="6"/>
      <c r="F228" s="18">
        <v>513547224</v>
      </c>
      <c r="G228" s="6" t="s">
        <v>287</v>
      </c>
      <c r="H228" s="6" t="s">
        <v>431</v>
      </c>
      <c r="I228" s="6" t="s">
        <v>202</v>
      </c>
      <c r="J228" s="6"/>
      <c r="K228" s="17">
        <v>0.73</v>
      </c>
      <c r="L228" s="6" t="s">
        <v>101</v>
      </c>
      <c r="M228" s="21">
        <v>3.3500000000000002E-2</v>
      </c>
      <c r="N228" s="8">
        <v>0.1024</v>
      </c>
      <c r="O228" s="7">
        <v>175500</v>
      </c>
      <c r="P228" s="7">
        <v>96.2</v>
      </c>
      <c r="Q228" s="7">
        <v>0</v>
      </c>
      <c r="R228" s="7">
        <v>168.83</v>
      </c>
      <c r="S228" s="8">
        <v>3.5999999999999999E-3</v>
      </c>
      <c r="T228" s="8">
        <v>2.3999999999999998E-3</v>
      </c>
      <c r="U228" s="8">
        <v>5.0000000000000001E-4</v>
      </c>
    </row>
    <row r="229" spans="2:21">
      <c r="B229" s="6" t="s">
        <v>432</v>
      </c>
      <c r="C229" s="17">
        <v>1138593</v>
      </c>
      <c r="D229" s="18" t="s">
        <v>135</v>
      </c>
      <c r="E229" s="6"/>
      <c r="F229" s="18">
        <v>510607328</v>
      </c>
      <c r="G229" s="6" t="s">
        <v>1334</v>
      </c>
      <c r="H229" s="6" t="s">
        <v>431</v>
      </c>
      <c r="I229" s="6" t="s">
        <v>202</v>
      </c>
      <c r="J229" s="6"/>
      <c r="K229" s="17">
        <v>2.12</v>
      </c>
      <c r="L229" s="6" t="s">
        <v>101</v>
      </c>
      <c r="M229" s="21">
        <v>4.8000000000000001E-2</v>
      </c>
      <c r="N229" s="8">
        <v>4.2200000000000001E-2</v>
      </c>
      <c r="O229" s="7">
        <v>83340</v>
      </c>
      <c r="P229" s="7">
        <v>102.44</v>
      </c>
      <c r="Q229" s="7">
        <v>0</v>
      </c>
      <c r="R229" s="7">
        <v>85.37</v>
      </c>
      <c r="S229" s="8">
        <v>5.0000000000000001E-4</v>
      </c>
      <c r="T229" s="8">
        <v>1.1999999999999999E-3</v>
      </c>
      <c r="U229" s="8">
        <v>2.0000000000000001E-4</v>
      </c>
    </row>
    <row r="230" spans="2:21">
      <c r="B230" s="6" t="s">
        <v>433</v>
      </c>
      <c r="C230" s="17">
        <v>1140557</v>
      </c>
      <c r="D230" s="18" t="s">
        <v>135</v>
      </c>
      <c r="E230" s="6"/>
      <c r="F230" s="18">
        <v>515351351</v>
      </c>
      <c r="G230" s="6" t="s">
        <v>1334</v>
      </c>
      <c r="H230" s="6" t="s">
        <v>431</v>
      </c>
      <c r="I230" s="6" t="s">
        <v>202</v>
      </c>
      <c r="J230" s="6"/>
      <c r="K230" s="17">
        <v>1.04</v>
      </c>
      <c r="L230" s="6" t="s">
        <v>101</v>
      </c>
      <c r="M230" s="21">
        <v>3.7499999999999999E-2</v>
      </c>
      <c r="N230" s="8">
        <v>0.23710000000000001</v>
      </c>
      <c r="O230" s="7">
        <v>349150</v>
      </c>
      <c r="P230" s="7">
        <v>84.91</v>
      </c>
      <c r="Q230" s="7">
        <v>0</v>
      </c>
      <c r="R230" s="7">
        <v>296.45999999999998</v>
      </c>
      <c r="S230" s="8">
        <v>1.2999999999999999E-3</v>
      </c>
      <c r="T230" s="8">
        <v>4.3E-3</v>
      </c>
      <c r="U230" s="8">
        <v>8.0000000000000004E-4</v>
      </c>
    </row>
    <row r="231" spans="2:21">
      <c r="B231" s="6" t="s">
        <v>434</v>
      </c>
      <c r="C231" s="17">
        <v>1138775</v>
      </c>
      <c r="D231" s="18" t="s">
        <v>135</v>
      </c>
      <c r="E231" s="6"/>
      <c r="F231" s="18">
        <v>1328683</v>
      </c>
      <c r="G231" s="6" t="s">
        <v>1334</v>
      </c>
      <c r="H231" s="6" t="s">
        <v>431</v>
      </c>
      <c r="I231" s="6" t="s">
        <v>202</v>
      </c>
      <c r="J231" s="6"/>
      <c r="K231" s="17">
        <v>2.39</v>
      </c>
      <c r="L231" s="6" t="s">
        <v>101</v>
      </c>
      <c r="M231" s="21">
        <v>5.1999999999999998E-2</v>
      </c>
      <c r="N231" s="8">
        <v>9.2999999999999999E-2</v>
      </c>
      <c r="O231" s="7">
        <v>13988.16</v>
      </c>
      <c r="P231" s="7">
        <v>92.35</v>
      </c>
      <c r="Q231" s="7">
        <v>0</v>
      </c>
      <c r="R231" s="7">
        <v>12.92</v>
      </c>
      <c r="S231" s="8">
        <v>1E-4</v>
      </c>
      <c r="T231" s="8">
        <v>2.0000000000000001E-4</v>
      </c>
      <c r="U231" s="8">
        <v>0</v>
      </c>
    </row>
    <row r="232" spans="2:21">
      <c r="B232" s="6" t="s">
        <v>435</v>
      </c>
      <c r="C232" s="17">
        <v>1134873</v>
      </c>
      <c r="D232" s="18" t="s">
        <v>135</v>
      </c>
      <c r="E232" s="6"/>
      <c r="F232" s="18">
        <v>512531203</v>
      </c>
      <c r="G232" s="6" t="s">
        <v>283</v>
      </c>
      <c r="H232" s="6" t="s">
        <v>431</v>
      </c>
      <c r="I232" s="6" t="s">
        <v>202</v>
      </c>
      <c r="J232" s="6"/>
      <c r="K232" s="17">
        <v>0.83</v>
      </c>
      <c r="L232" s="6" t="s">
        <v>101</v>
      </c>
      <c r="M232" s="21">
        <v>5.5E-2</v>
      </c>
      <c r="N232" s="8">
        <v>6.5000000000000002E-2</v>
      </c>
      <c r="O232" s="7">
        <v>54166.67</v>
      </c>
      <c r="P232" s="7">
        <v>100.15</v>
      </c>
      <c r="Q232" s="7">
        <v>0</v>
      </c>
      <c r="R232" s="7">
        <v>54.25</v>
      </c>
      <c r="S232" s="8">
        <v>6.9999999999999999E-4</v>
      </c>
      <c r="T232" s="8">
        <v>8.0000000000000004E-4</v>
      </c>
      <c r="U232" s="8">
        <v>2.0000000000000001E-4</v>
      </c>
    </row>
    <row r="233" spans="2:21">
      <c r="B233" s="6" t="s">
        <v>436</v>
      </c>
      <c r="C233" s="17">
        <v>6390348</v>
      </c>
      <c r="D233" s="18" t="s">
        <v>135</v>
      </c>
      <c r="E233" s="6"/>
      <c r="F233" s="18">
        <v>520023896</v>
      </c>
      <c r="G233" s="6" t="s">
        <v>301</v>
      </c>
      <c r="H233" s="6" t="s">
        <v>323</v>
      </c>
      <c r="I233" s="6" t="s">
        <v>100</v>
      </c>
      <c r="J233" s="6"/>
      <c r="K233" s="17">
        <v>3.6</v>
      </c>
      <c r="L233" s="6" t="s">
        <v>101</v>
      </c>
      <c r="M233" s="21">
        <v>4.8000000000000001E-2</v>
      </c>
      <c r="N233" s="8">
        <v>0.1118</v>
      </c>
      <c r="O233" s="7">
        <v>307184</v>
      </c>
      <c r="P233" s="7">
        <v>81.5</v>
      </c>
      <c r="Q233" s="7">
        <v>0</v>
      </c>
      <c r="R233" s="7">
        <v>250.35</v>
      </c>
      <c r="S233" s="8">
        <v>2.0000000000000001E-4</v>
      </c>
      <c r="T233" s="8">
        <v>3.5999999999999999E-3</v>
      </c>
      <c r="U233" s="8">
        <v>6.9999999999999999E-4</v>
      </c>
    </row>
    <row r="234" spans="2:21">
      <c r="B234" s="6" t="s">
        <v>437</v>
      </c>
      <c r="C234" s="17">
        <v>1134923</v>
      </c>
      <c r="D234" s="18" t="s">
        <v>135</v>
      </c>
      <c r="E234" s="6"/>
      <c r="F234" s="18">
        <v>1849766</v>
      </c>
      <c r="G234" s="6" t="s">
        <v>1334</v>
      </c>
      <c r="H234" s="6" t="s">
        <v>323</v>
      </c>
      <c r="I234" s="6" t="s">
        <v>100</v>
      </c>
      <c r="J234" s="6"/>
      <c r="K234" s="17">
        <v>0.5</v>
      </c>
      <c r="L234" s="6" t="s">
        <v>101</v>
      </c>
      <c r="M234" s="21">
        <v>6.1551000000000002E-2</v>
      </c>
      <c r="N234" s="8">
        <v>0.372</v>
      </c>
      <c r="O234" s="7">
        <v>1362820.1</v>
      </c>
      <c r="P234" s="7">
        <v>88</v>
      </c>
      <c r="Q234" s="7">
        <v>0</v>
      </c>
      <c r="R234" s="7">
        <v>1199.28</v>
      </c>
      <c r="S234" s="8">
        <v>2E-3</v>
      </c>
      <c r="T234" s="8">
        <v>1.7299999999999999E-2</v>
      </c>
      <c r="U234" s="8">
        <v>3.3E-3</v>
      </c>
    </row>
    <row r="235" spans="2:21">
      <c r="B235" s="6" t="s">
        <v>438</v>
      </c>
      <c r="C235" s="17">
        <v>72701190</v>
      </c>
      <c r="D235" s="18" t="s">
        <v>135</v>
      </c>
      <c r="E235" s="6"/>
      <c r="F235" s="18">
        <v>520041161</v>
      </c>
      <c r="G235" s="6" t="s">
        <v>242</v>
      </c>
      <c r="H235" s="6" t="s">
        <v>439</v>
      </c>
      <c r="I235" s="6" t="s">
        <v>202</v>
      </c>
      <c r="J235" s="6"/>
      <c r="K235" s="17">
        <v>1.59</v>
      </c>
      <c r="L235" s="6" t="s">
        <v>101</v>
      </c>
      <c r="M235" s="21">
        <v>5.8499999999999996E-2</v>
      </c>
      <c r="N235" s="8">
        <v>0.16250000000000001</v>
      </c>
      <c r="O235" s="7">
        <v>204413</v>
      </c>
      <c r="P235" s="7">
        <v>88.11</v>
      </c>
      <c r="Q235" s="7">
        <v>0</v>
      </c>
      <c r="R235" s="7">
        <v>180.11</v>
      </c>
      <c r="S235" s="8">
        <v>2.5000000000000001E-3</v>
      </c>
      <c r="T235" s="8">
        <v>2.5999999999999999E-3</v>
      </c>
      <c r="U235" s="8">
        <v>5.0000000000000001E-4</v>
      </c>
    </row>
    <row r="236" spans="2:21">
      <c r="B236" s="6" t="s">
        <v>440</v>
      </c>
      <c r="C236" s="17">
        <v>7980337</v>
      </c>
      <c r="D236" s="18" t="s">
        <v>135</v>
      </c>
      <c r="E236" s="6"/>
      <c r="F236" s="18">
        <v>520032285</v>
      </c>
      <c r="G236" s="6" t="s">
        <v>301</v>
      </c>
      <c r="H236" s="6" t="s">
        <v>115</v>
      </c>
      <c r="I236" s="6"/>
      <c r="J236" s="6"/>
      <c r="K236" s="17">
        <v>2.5</v>
      </c>
      <c r="L236" s="6" t="s">
        <v>101</v>
      </c>
      <c r="M236" s="21">
        <v>0.05</v>
      </c>
      <c r="N236" s="8">
        <v>0.37990000000000002</v>
      </c>
      <c r="O236" s="7">
        <v>291546</v>
      </c>
      <c r="P236" s="7">
        <v>50</v>
      </c>
      <c r="Q236" s="7">
        <v>0</v>
      </c>
      <c r="R236" s="7">
        <v>145.77000000000001</v>
      </c>
      <c r="S236" s="8">
        <v>2.9999999999999997E-4</v>
      </c>
      <c r="T236" s="8">
        <v>2.0999999999999999E-3</v>
      </c>
      <c r="U236" s="8">
        <v>4.0000000000000002E-4</v>
      </c>
    </row>
    <row r="237" spans="2:21">
      <c r="B237" s="6" t="s">
        <v>441</v>
      </c>
      <c r="C237" s="17">
        <v>2090066</v>
      </c>
      <c r="D237" s="18" t="s">
        <v>135</v>
      </c>
      <c r="E237" s="6"/>
      <c r="F237" s="18">
        <v>520030677</v>
      </c>
      <c r="G237" s="6" t="s">
        <v>218</v>
      </c>
      <c r="H237" s="6" t="s">
        <v>115</v>
      </c>
      <c r="I237" s="6"/>
      <c r="J237" s="6"/>
      <c r="K237" s="17">
        <v>2.97</v>
      </c>
      <c r="L237" s="6" t="s">
        <v>101</v>
      </c>
      <c r="M237" s="21">
        <v>3.5499999999999997E-2</v>
      </c>
      <c r="N237" s="8">
        <v>4.7500000000000001E-2</v>
      </c>
      <c r="O237" s="7">
        <v>144000</v>
      </c>
      <c r="P237" s="7">
        <v>96.99</v>
      </c>
      <c r="Q237" s="7">
        <v>0</v>
      </c>
      <c r="R237" s="7">
        <v>139.66999999999999</v>
      </c>
      <c r="S237" s="8">
        <v>2.0999999999999999E-3</v>
      </c>
      <c r="T237" s="8">
        <v>2E-3</v>
      </c>
      <c r="U237" s="8">
        <v>4.0000000000000002E-4</v>
      </c>
    </row>
    <row r="238" spans="2:21">
      <c r="B238" s="6" t="s">
        <v>442</v>
      </c>
      <c r="C238" s="17">
        <v>7200090</v>
      </c>
      <c r="D238" s="18" t="s">
        <v>135</v>
      </c>
      <c r="E238" s="6"/>
      <c r="F238" s="18">
        <v>520041146</v>
      </c>
      <c r="G238" s="6" t="s">
        <v>443</v>
      </c>
      <c r="H238" s="6" t="s">
        <v>115</v>
      </c>
      <c r="I238" s="6"/>
      <c r="J238" s="6"/>
      <c r="K238" s="17">
        <v>0.9</v>
      </c>
      <c r="L238" s="6" t="s">
        <v>101</v>
      </c>
      <c r="M238" s="21">
        <v>7.2499999999999995E-2</v>
      </c>
      <c r="N238" s="8">
        <v>2.4500000000000001E-2</v>
      </c>
      <c r="O238" s="7">
        <v>84074.38</v>
      </c>
      <c r="P238" s="7">
        <v>104.94</v>
      </c>
      <c r="Q238" s="7">
        <v>0</v>
      </c>
      <c r="R238" s="7">
        <v>88.23</v>
      </c>
      <c r="S238" s="8">
        <v>6.9999999999999999E-4</v>
      </c>
      <c r="T238" s="8">
        <v>1.2999999999999999E-3</v>
      </c>
      <c r="U238" s="8">
        <v>2.0000000000000001E-4</v>
      </c>
    </row>
    <row r="239" spans="2:21">
      <c r="B239" s="13" t="s">
        <v>179</v>
      </c>
      <c r="C239" s="14"/>
      <c r="D239" s="20"/>
      <c r="E239" s="13"/>
      <c r="F239" s="13"/>
      <c r="G239" s="6"/>
      <c r="H239" s="13"/>
      <c r="I239" s="13"/>
      <c r="J239" s="13"/>
      <c r="K239" s="14">
        <v>2.73</v>
      </c>
      <c r="L239" s="13"/>
      <c r="N239" s="16">
        <v>9.5899999999999999E-2</v>
      </c>
      <c r="O239" s="15">
        <v>2492956.56</v>
      </c>
      <c r="R239" s="15">
        <v>2158.88</v>
      </c>
      <c r="T239" s="16">
        <v>3.1199999999999999E-2</v>
      </c>
      <c r="U239" s="16">
        <v>6.0000000000000001E-3</v>
      </c>
    </row>
    <row r="240" spans="2:21">
      <c r="B240" s="6" t="s">
        <v>444</v>
      </c>
      <c r="C240" s="17">
        <v>1147479</v>
      </c>
      <c r="D240" s="18" t="s">
        <v>135</v>
      </c>
      <c r="E240" s="6"/>
      <c r="F240" s="18">
        <v>514837111</v>
      </c>
      <c r="G240" s="6" t="s">
        <v>424</v>
      </c>
      <c r="H240" s="6" t="s">
        <v>238</v>
      </c>
      <c r="I240" s="6" t="s">
        <v>202</v>
      </c>
      <c r="J240" s="6"/>
      <c r="K240" s="17">
        <v>4.2300000000000004</v>
      </c>
      <c r="L240" s="6" t="s">
        <v>101</v>
      </c>
      <c r="M240" s="21">
        <v>5.4800000000000001E-2</v>
      </c>
      <c r="N240" s="8">
        <v>8.1500000000000003E-2</v>
      </c>
      <c r="O240" s="7">
        <v>212181</v>
      </c>
      <c r="P240" s="7">
        <v>90.45</v>
      </c>
      <c r="Q240" s="7">
        <v>0</v>
      </c>
      <c r="R240" s="7">
        <v>191.92</v>
      </c>
      <c r="S240" s="8">
        <v>6.9999999999999999E-4</v>
      </c>
      <c r="T240" s="8">
        <v>2.8E-3</v>
      </c>
      <c r="U240" s="8">
        <v>5.0000000000000001E-4</v>
      </c>
    </row>
    <row r="241" spans="2:21">
      <c r="B241" s="6" t="s">
        <v>445</v>
      </c>
      <c r="C241" s="17">
        <v>1155951</v>
      </c>
      <c r="D241" s="18" t="s">
        <v>135</v>
      </c>
      <c r="E241" s="6"/>
      <c r="F241" s="18">
        <v>633896</v>
      </c>
      <c r="G241" s="6" t="s">
        <v>1334</v>
      </c>
      <c r="H241" s="6" t="s">
        <v>238</v>
      </c>
      <c r="I241" s="6" t="s">
        <v>202</v>
      </c>
      <c r="J241" s="6"/>
      <c r="K241" s="17">
        <v>5.32</v>
      </c>
      <c r="L241" s="6" t="s">
        <v>101</v>
      </c>
      <c r="M241" s="21">
        <v>4.2999999999999997E-2</v>
      </c>
      <c r="N241" s="8">
        <v>6.7799999999999999E-2</v>
      </c>
      <c r="O241" s="7">
        <v>233520</v>
      </c>
      <c r="P241" s="7">
        <v>82.14</v>
      </c>
      <c r="Q241" s="7">
        <v>0</v>
      </c>
      <c r="R241" s="7">
        <v>191.81</v>
      </c>
      <c r="S241" s="8">
        <v>2.0000000000000001E-4</v>
      </c>
      <c r="T241" s="8">
        <v>2.8E-3</v>
      </c>
      <c r="U241" s="8">
        <v>5.0000000000000001E-4</v>
      </c>
    </row>
    <row r="242" spans="2:21">
      <c r="B242" s="6" t="s">
        <v>446</v>
      </c>
      <c r="C242" s="17">
        <v>4750089</v>
      </c>
      <c r="D242" s="18" t="s">
        <v>135</v>
      </c>
      <c r="E242" s="6"/>
      <c r="F242" s="18">
        <v>550013098</v>
      </c>
      <c r="G242" s="6" t="s">
        <v>424</v>
      </c>
      <c r="H242" s="6" t="s">
        <v>281</v>
      </c>
      <c r="I242" s="6" t="s">
        <v>202</v>
      </c>
      <c r="J242" s="6"/>
      <c r="K242" s="17">
        <v>1.68</v>
      </c>
      <c r="L242" s="6" t="s">
        <v>101</v>
      </c>
      <c r="M242" s="21">
        <v>4.4999999999999998E-2</v>
      </c>
      <c r="N242" s="8">
        <v>0.15440000000000001</v>
      </c>
      <c r="O242" s="7">
        <v>654382</v>
      </c>
      <c r="P242" s="7">
        <v>79.87</v>
      </c>
      <c r="Q242" s="7">
        <v>0</v>
      </c>
      <c r="R242" s="7">
        <v>522.65</v>
      </c>
      <c r="S242" s="8">
        <v>4.0000000000000002E-4</v>
      </c>
      <c r="T242" s="8">
        <v>7.4999999999999997E-3</v>
      </c>
      <c r="U242" s="8">
        <v>1.5E-3</v>
      </c>
    </row>
    <row r="243" spans="2:21">
      <c r="B243" s="6" t="s">
        <v>447</v>
      </c>
      <c r="C243" s="17">
        <v>5760244</v>
      </c>
      <c r="D243" s="18" t="s">
        <v>135</v>
      </c>
      <c r="E243" s="6"/>
      <c r="F243" s="18">
        <v>520028010</v>
      </c>
      <c r="G243" s="6" t="s">
        <v>301</v>
      </c>
      <c r="H243" s="6" t="s">
        <v>294</v>
      </c>
      <c r="I243" s="6" t="s">
        <v>100</v>
      </c>
      <c r="J243" s="6"/>
      <c r="K243" s="17">
        <v>2.3199999999999998</v>
      </c>
      <c r="L243" s="6" t="s">
        <v>101</v>
      </c>
      <c r="M243" s="21">
        <v>5.7000000000000002E-2</v>
      </c>
      <c r="N243" s="8">
        <v>5.9900000000000002E-2</v>
      </c>
      <c r="O243" s="7">
        <v>532548</v>
      </c>
      <c r="P243" s="7">
        <v>93.8</v>
      </c>
      <c r="Q243" s="7">
        <v>0</v>
      </c>
      <c r="R243" s="7">
        <v>499.53</v>
      </c>
      <c r="S243" s="8">
        <v>5.0000000000000001E-4</v>
      </c>
      <c r="T243" s="8">
        <v>7.1999999999999998E-3</v>
      </c>
      <c r="U243" s="8">
        <v>1.4E-3</v>
      </c>
    </row>
    <row r="244" spans="2:21">
      <c r="B244" s="6" t="s">
        <v>448</v>
      </c>
      <c r="C244" s="17">
        <v>2590396</v>
      </c>
      <c r="D244" s="18" t="s">
        <v>135</v>
      </c>
      <c r="E244" s="6"/>
      <c r="F244" s="18">
        <v>520036658</v>
      </c>
      <c r="G244" s="6" t="s">
        <v>1333</v>
      </c>
      <c r="H244" s="6" t="s">
        <v>316</v>
      </c>
      <c r="I244" s="6" t="s">
        <v>100</v>
      </c>
      <c r="J244" s="6"/>
      <c r="K244" s="17">
        <v>2.0499999999999998</v>
      </c>
      <c r="L244" s="6" t="s">
        <v>101</v>
      </c>
      <c r="M244" s="21">
        <v>6.7000000000000004E-2</v>
      </c>
      <c r="N244" s="8">
        <v>7.8899999999999998E-2</v>
      </c>
      <c r="O244" s="7">
        <v>417673.2</v>
      </c>
      <c r="P244" s="7">
        <v>91.6</v>
      </c>
      <c r="Q244" s="7">
        <v>0</v>
      </c>
      <c r="R244" s="7">
        <v>382.59</v>
      </c>
      <c r="S244" s="8">
        <v>4.0000000000000002E-4</v>
      </c>
      <c r="T244" s="8">
        <v>5.4999999999999997E-3</v>
      </c>
      <c r="U244" s="8">
        <v>1.1000000000000001E-3</v>
      </c>
    </row>
    <row r="245" spans="2:21">
      <c r="B245" s="6" t="s">
        <v>449</v>
      </c>
      <c r="C245" s="17">
        <v>2590461</v>
      </c>
      <c r="D245" s="18" t="s">
        <v>135</v>
      </c>
      <c r="E245" s="6"/>
      <c r="F245" s="18">
        <v>520036658</v>
      </c>
      <c r="G245" s="6" t="s">
        <v>1333</v>
      </c>
      <c r="H245" s="6" t="s">
        <v>316</v>
      </c>
      <c r="I245" s="6" t="s">
        <v>100</v>
      </c>
      <c r="J245" s="6"/>
      <c r="K245" s="17">
        <v>3.39</v>
      </c>
      <c r="L245" s="6" t="s">
        <v>101</v>
      </c>
      <c r="M245" s="21">
        <v>4.7E-2</v>
      </c>
      <c r="N245" s="8">
        <v>8.2199999999999995E-2</v>
      </c>
      <c r="O245" s="7">
        <v>352402.36</v>
      </c>
      <c r="P245" s="7">
        <v>87.38</v>
      </c>
      <c r="Q245" s="7">
        <v>0</v>
      </c>
      <c r="R245" s="7">
        <v>307.93</v>
      </c>
      <c r="S245" s="8">
        <v>5.0000000000000001E-4</v>
      </c>
      <c r="T245" s="8">
        <v>4.4000000000000003E-3</v>
      </c>
      <c r="U245" s="8">
        <v>8.9999999999999998E-4</v>
      </c>
    </row>
    <row r="246" spans="2:21">
      <c r="B246" s="6" t="s">
        <v>450</v>
      </c>
      <c r="C246" s="17">
        <v>1142033</v>
      </c>
      <c r="D246" s="18" t="s">
        <v>135</v>
      </c>
      <c r="E246" s="6"/>
      <c r="F246" s="18">
        <v>1328683</v>
      </c>
      <c r="G246" s="6" t="s">
        <v>1334</v>
      </c>
      <c r="H246" s="6" t="s">
        <v>431</v>
      </c>
      <c r="I246" s="6" t="s">
        <v>202</v>
      </c>
      <c r="J246" s="6"/>
      <c r="K246" s="17">
        <v>3.01</v>
      </c>
      <c r="L246" s="6" t="s">
        <v>101</v>
      </c>
      <c r="M246" s="21">
        <v>5.6500000000000002E-2</v>
      </c>
      <c r="N246" s="8">
        <v>0.1971</v>
      </c>
      <c r="O246" s="7">
        <v>90250</v>
      </c>
      <c r="P246" s="7">
        <v>69.19</v>
      </c>
      <c r="Q246" s="7">
        <v>0</v>
      </c>
      <c r="R246" s="7">
        <v>62.44</v>
      </c>
      <c r="S246" s="8">
        <v>5.9999999999999995E-4</v>
      </c>
      <c r="T246" s="8">
        <v>8.9999999999999998E-4</v>
      </c>
      <c r="U246" s="8">
        <v>2.0000000000000001E-4</v>
      </c>
    </row>
    <row r="247" spans="2:21">
      <c r="B247" s="13" t="s">
        <v>451</v>
      </c>
      <c r="C247" s="14"/>
      <c r="D247" s="20"/>
      <c r="E247" s="13"/>
      <c r="F247" s="13"/>
      <c r="G247" s="6"/>
      <c r="H247" s="13"/>
      <c r="I247" s="13"/>
      <c r="J247" s="13"/>
      <c r="L247" s="13"/>
      <c r="O247" s="15">
        <v>0</v>
      </c>
      <c r="R247" s="15">
        <v>0</v>
      </c>
      <c r="T247" s="16">
        <v>0</v>
      </c>
      <c r="U247" s="16">
        <v>0</v>
      </c>
    </row>
    <row r="248" spans="2:21" ht="13">
      <c r="B248" s="3" t="s">
        <v>113</v>
      </c>
      <c r="C248" s="12"/>
      <c r="D248" s="19"/>
      <c r="E248" s="3"/>
      <c r="F248" s="3"/>
      <c r="G248" s="6"/>
      <c r="H248" s="3"/>
      <c r="I248" s="3"/>
      <c r="J248" s="3"/>
      <c r="K248" s="12">
        <v>6.06</v>
      </c>
      <c r="L248" s="3"/>
      <c r="N248" s="10">
        <v>7.22E-2</v>
      </c>
      <c r="O248" s="9">
        <v>1910000</v>
      </c>
      <c r="R248" s="9">
        <v>6511.92</v>
      </c>
      <c r="T248" s="10">
        <v>9.4E-2</v>
      </c>
      <c r="U248" s="10">
        <v>1.8200000000000001E-2</v>
      </c>
    </row>
    <row r="249" spans="2:21">
      <c r="B249" s="13" t="s">
        <v>181</v>
      </c>
      <c r="C249" s="14"/>
      <c r="D249" s="20"/>
      <c r="E249" s="13"/>
      <c r="F249" s="13"/>
      <c r="G249" s="6"/>
      <c r="H249" s="13"/>
      <c r="I249" s="13"/>
      <c r="J249" s="13"/>
      <c r="K249" s="14">
        <v>6.17</v>
      </c>
      <c r="L249" s="13"/>
      <c r="N249" s="16">
        <v>7.4499999999999997E-2</v>
      </c>
      <c r="O249" s="15">
        <v>440000</v>
      </c>
      <c r="R249" s="15">
        <v>1517</v>
      </c>
      <c r="T249" s="16">
        <v>2.1899999999999999E-2</v>
      </c>
      <c r="U249" s="16">
        <v>4.1999999999999997E-3</v>
      </c>
    </row>
    <row r="250" spans="2:21">
      <c r="B250" s="6" t="s">
        <v>452</v>
      </c>
      <c r="C250" s="17" t="s">
        <v>453</v>
      </c>
      <c r="D250" s="18" t="s">
        <v>454</v>
      </c>
      <c r="E250" s="6" t="s">
        <v>455</v>
      </c>
      <c r="F250" s="18">
        <v>520000472</v>
      </c>
      <c r="G250" s="6" t="s">
        <v>456</v>
      </c>
      <c r="H250" s="6" t="s">
        <v>457</v>
      </c>
      <c r="I250" s="6" t="s">
        <v>173</v>
      </c>
      <c r="J250" s="6"/>
      <c r="K250" s="17">
        <v>2.91</v>
      </c>
      <c r="L250" s="6" t="s">
        <v>44</v>
      </c>
      <c r="M250" s="21">
        <v>6.8750000000000006E-2</v>
      </c>
      <c r="N250" s="8">
        <v>3.6600000000000001E-2</v>
      </c>
      <c r="O250" s="7">
        <v>72000</v>
      </c>
      <c r="P250" s="7">
        <v>111.68</v>
      </c>
      <c r="Q250" s="7">
        <v>0</v>
      </c>
      <c r="R250" s="7">
        <v>286.67</v>
      </c>
      <c r="S250" s="8">
        <v>1E-4</v>
      </c>
      <c r="T250" s="8">
        <v>4.1000000000000003E-3</v>
      </c>
      <c r="U250" s="8">
        <v>8.0000000000000004E-4</v>
      </c>
    </row>
    <row r="251" spans="2:21">
      <c r="B251" s="6" t="s">
        <v>458</v>
      </c>
      <c r="C251" s="17" t="s">
        <v>459</v>
      </c>
      <c r="D251" s="18" t="s">
        <v>171</v>
      </c>
      <c r="E251" s="6" t="s">
        <v>455</v>
      </c>
      <c r="F251" s="18">
        <v>520044322</v>
      </c>
      <c r="G251" s="6" t="s">
        <v>460</v>
      </c>
      <c r="H251" s="6" t="s">
        <v>461</v>
      </c>
      <c r="I251" s="6" t="s">
        <v>173</v>
      </c>
      <c r="J251" s="6"/>
      <c r="K251" s="17">
        <v>3.43</v>
      </c>
      <c r="L251" s="6" t="s">
        <v>44</v>
      </c>
      <c r="M251" s="21">
        <v>5.0819999999999997E-2</v>
      </c>
      <c r="N251" s="8">
        <v>4.4299999999999999E-2</v>
      </c>
      <c r="O251" s="7">
        <v>53000</v>
      </c>
      <c r="P251" s="7">
        <v>103.65</v>
      </c>
      <c r="Q251" s="7">
        <v>0</v>
      </c>
      <c r="R251" s="7">
        <v>195.83</v>
      </c>
      <c r="S251" s="8">
        <v>2.0000000000000001E-4</v>
      </c>
      <c r="T251" s="8">
        <v>2.8E-3</v>
      </c>
      <c r="U251" s="8">
        <v>5.0000000000000001E-4</v>
      </c>
    </row>
    <row r="252" spans="2:21">
      <c r="B252" s="6" t="s">
        <v>462</v>
      </c>
      <c r="C252" s="17" t="s">
        <v>463</v>
      </c>
      <c r="D252" s="18" t="s">
        <v>171</v>
      </c>
      <c r="E252" s="6" t="s">
        <v>455</v>
      </c>
      <c r="F252" s="18">
        <v>520027830</v>
      </c>
      <c r="G252" s="6" t="s">
        <v>464</v>
      </c>
      <c r="H252" s="6" t="s">
        <v>461</v>
      </c>
      <c r="I252" s="6" t="s">
        <v>173</v>
      </c>
      <c r="J252" s="6"/>
      <c r="K252" s="17">
        <v>11.23</v>
      </c>
      <c r="L252" s="6" t="s">
        <v>44</v>
      </c>
      <c r="M252" s="21">
        <v>6.3750000000000001E-2</v>
      </c>
      <c r="N252" s="8">
        <v>5.3699999999999998E-2</v>
      </c>
      <c r="O252" s="7">
        <v>128000</v>
      </c>
      <c r="P252" s="7">
        <v>114.55</v>
      </c>
      <c r="Q252" s="7">
        <v>0</v>
      </c>
      <c r="R252" s="7">
        <v>522.73</v>
      </c>
      <c r="S252" s="8">
        <v>2.0000000000000001E-4</v>
      </c>
      <c r="T252" s="8">
        <v>7.4999999999999997E-3</v>
      </c>
      <c r="U252" s="8">
        <v>1.5E-3</v>
      </c>
    </row>
    <row r="253" spans="2:21">
      <c r="B253" s="6" t="s">
        <v>465</v>
      </c>
      <c r="C253" s="17" t="s">
        <v>466</v>
      </c>
      <c r="D253" s="18" t="s">
        <v>171</v>
      </c>
      <c r="E253" s="6" t="s">
        <v>455</v>
      </c>
      <c r="F253" s="6"/>
      <c r="G253" s="6" t="s">
        <v>467</v>
      </c>
      <c r="H253" s="6" t="s">
        <v>468</v>
      </c>
      <c r="I253" s="6" t="s">
        <v>469</v>
      </c>
      <c r="J253" s="6"/>
      <c r="K253" s="17">
        <v>3.8</v>
      </c>
      <c r="L253" s="6" t="s">
        <v>49</v>
      </c>
      <c r="M253" s="21">
        <v>0.06</v>
      </c>
      <c r="N253" s="8">
        <v>6.5100000000000005E-2</v>
      </c>
      <c r="O253" s="7">
        <v>44000</v>
      </c>
      <c r="P253" s="7">
        <v>100.52</v>
      </c>
      <c r="Q253" s="7">
        <v>0</v>
      </c>
      <c r="R253" s="7">
        <v>172.5</v>
      </c>
      <c r="S253" s="8">
        <v>4.0000000000000002E-4</v>
      </c>
      <c r="T253" s="8">
        <v>2.5000000000000001E-3</v>
      </c>
      <c r="U253" s="8">
        <v>5.0000000000000001E-4</v>
      </c>
    </row>
    <row r="254" spans="2:21">
      <c r="B254" s="6" t="s">
        <v>470</v>
      </c>
      <c r="C254" s="17" t="s">
        <v>471</v>
      </c>
      <c r="D254" s="18" t="s">
        <v>171</v>
      </c>
      <c r="E254" s="6" t="s">
        <v>455</v>
      </c>
      <c r="F254" s="6"/>
      <c r="G254" s="6" t="s">
        <v>467</v>
      </c>
      <c r="H254" s="6" t="s">
        <v>115</v>
      </c>
      <c r="I254" s="6"/>
      <c r="J254" s="6"/>
      <c r="K254" s="17">
        <v>3.89</v>
      </c>
      <c r="L254" s="6" t="s">
        <v>44</v>
      </c>
      <c r="M254" s="21">
        <v>4.4999999999999998E-2</v>
      </c>
      <c r="N254" s="8">
        <v>0.1608</v>
      </c>
      <c r="O254" s="7">
        <v>143000</v>
      </c>
      <c r="P254" s="7">
        <v>66.55</v>
      </c>
      <c r="Q254" s="7">
        <v>0</v>
      </c>
      <c r="R254" s="7">
        <v>339.27</v>
      </c>
      <c r="T254" s="8">
        <v>4.8999999999999998E-3</v>
      </c>
      <c r="U254" s="8">
        <v>8.9999999999999998E-4</v>
      </c>
    </row>
    <row r="255" spans="2:21">
      <c r="B255" s="13" t="s">
        <v>182</v>
      </c>
      <c r="C255" s="14"/>
      <c r="D255" s="20"/>
      <c r="E255" s="13"/>
      <c r="F255" s="13"/>
      <c r="G255" s="6"/>
      <c r="H255" s="13"/>
      <c r="I255" s="13"/>
      <c r="J255" s="13"/>
      <c r="K255" s="14">
        <v>6.03</v>
      </c>
      <c r="L255" s="13"/>
      <c r="N255" s="16">
        <v>7.1499999999999994E-2</v>
      </c>
      <c r="O255" s="15">
        <v>1470000</v>
      </c>
      <c r="R255" s="15">
        <v>4994.92</v>
      </c>
      <c r="T255" s="16">
        <v>7.2099999999999997E-2</v>
      </c>
      <c r="U255" s="16">
        <v>1.3899999999999999E-2</v>
      </c>
    </row>
    <row r="256" spans="2:21">
      <c r="B256" s="6" t="s">
        <v>472</v>
      </c>
      <c r="C256" s="17" t="s">
        <v>473</v>
      </c>
      <c r="D256" s="18" t="s">
        <v>474</v>
      </c>
      <c r="E256" s="6" t="s">
        <v>455</v>
      </c>
      <c r="F256" s="6"/>
      <c r="G256" s="6" t="s">
        <v>475</v>
      </c>
      <c r="H256" s="6" t="s">
        <v>476</v>
      </c>
      <c r="I256" s="6" t="s">
        <v>173</v>
      </c>
      <c r="J256" s="6"/>
      <c r="K256" s="17">
        <v>5.24</v>
      </c>
      <c r="L256" s="6" t="s">
        <v>44</v>
      </c>
      <c r="M256" s="21">
        <v>5.6250000000000001E-2</v>
      </c>
      <c r="N256" s="8">
        <v>4.6600000000000003E-2</v>
      </c>
      <c r="O256" s="7">
        <v>34000</v>
      </c>
      <c r="P256" s="7">
        <v>109.39</v>
      </c>
      <c r="Q256" s="7">
        <v>0</v>
      </c>
      <c r="R256" s="7">
        <v>132.6</v>
      </c>
      <c r="S256" s="8">
        <v>0</v>
      </c>
      <c r="T256" s="8">
        <v>1.9E-3</v>
      </c>
      <c r="U256" s="8">
        <v>4.0000000000000002E-4</v>
      </c>
    </row>
    <row r="257" spans="2:21">
      <c r="B257" s="6" t="s">
        <v>477</v>
      </c>
      <c r="C257" s="17" t="s">
        <v>478</v>
      </c>
      <c r="D257" s="18" t="s">
        <v>171</v>
      </c>
      <c r="E257" s="6" t="s">
        <v>455</v>
      </c>
      <c r="F257" s="6"/>
      <c r="G257" s="6" t="s">
        <v>475</v>
      </c>
      <c r="H257" s="6" t="s">
        <v>479</v>
      </c>
      <c r="I257" s="6" t="s">
        <v>173</v>
      </c>
      <c r="J257" s="6"/>
      <c r="K257" s="17">
        <v>6.04</v>
      </c>
      <c r="L257" s="6" t="s">
        <v>44</v>
      </c>
      <c r="M257" s="21">
        <v>5.6250000000000001E-2</v>
      </c>
      <c r="N257" s="8">
        <v>5.57E-2</v>
      </c>
      <c r="O257" s="7">
        <v>85000</v>
      </c>
      <c r="P257" s="7">
        <v>103.81</v>
      </c>
      <c r="Q257" s="7">
        <v>0</v>
      </c>
      <c r="R257" s="7">
        <v>314.57</v>
      </c>
      <c r="S257" s="8">
        <v>0.10630000000000001</v>
      </c>
      <c r="T257" s="8">
        <v>4.4999999999999997E-3</v>
      </c>
      <c r="U257" s="8">
        <v>8.9999999999999998E-4</v>
      </c>
    </row>
    <row r="258" spans="2:21">
      <c r="B258" s="6" t="s">
        <v>480</v>
      </c>
      <c r="C258" s="17" t="s">
        <v>481</v>
      </c>
      <c r="D258" s="18" t="s">
        <v>474</v>
      </c>
      <c r="E258" s="6" t="s">
        <v>455</v>
      </c>
      <c r="F258" s="6"/>
      <c r="G258" s="6" t="s">
        <v>482</v>
      </c>
      <c r="H258" s="6" t="s">
        <v>479</v>
      </c>
      <c r="I258" s="6" t="s">
        <v>173</v>
      </c>
      <c r="J258" s="6"/>
      <c r="K258" s="17">
        <v>7.33</v>
      </c>
      <c r="L258" s="6" t="s">
        <v>44</v>
      </c>
      <c r="M258" s="21">
        <v>5.3749999999999999E-2</v>
      </c>
      <c r="N258" s="8">
        <v>3.8699999999999998E-2</v>
      </c>
      <c r="O258" s="7">
        <v>63000</v>
      </c>
      <c r="P258" s="7">
        <v>111.79</v>
      </c>
      <c r="Q258" s="7">
        <v>0</v>
      </c>
      <c r="R258" s="7">
        <v>251.08</v>
      </c>
      <c r="S258" s="8">
        <v>1E-4</v>
      </c>
      <c r="T258" s="8">
        <v>3.5999999999999999E-3</v>
      </c>
      <c r="U258" s="8">
        <v>6.9999999999999999E-4</v>
      </c>
    </row>
    <row r="259" spans="2:21">
      <c r="B259" s="6" t="s">
        <v>483</v>
      </c>
      <c r="C259" s="17" t="s">
        <v>484</v>
      </c>
      <c r="D259" s="18" t="s">
        <v>171</v>
      </c>
      <c r="E259" s="6" t="s">
        <v>455</v>
      </c>
      <c r="F259" s="6"/>
      <c r="G259" s="6" t="s">
        <v>464</v>
      </c>
      <c r="H259" s="6" t="s">
        <v>479</v>
      </c>
      <c r="I259" s="6" t="s">
        <v>173</v>
      </c>
      <c r="J259" s="6"/>
      <c r="K259" s="17">
        <v>4.6100000000000003</v>
      </c>
      <c r="L259" s="6" t="s">
        <v>44</v>
      </c>
      <c r="M259" s="21">
        <v>6.7500000000000004E-2</v>
      </c>
      <c r="N259" s="8">
        <v>5.9200000000000003E-2</v>
      </c>
      <c r="O259" s="7">
        <v>183000</v>
      </c>
      <c r="P259" s="7">
        <v>107.28</v>
      </c>
      <c r="Q259" s="7">
        <v>0</v>
      </c>
      <c r="R259" s="7">
        <v>699.91</v>
      </c>
      <c r="S259" s="8">
        <v>1E-4</v>
      </c>
      <c r="T259" s="8">
        <v>1.01E-2</v>
      </c>
      <c r="U259" s="8">
        <v>2E-3</v>
      </c>
    </row>
    <row r="260" spans="2:21">
      <c r="B260" s="6" t="s">
        <v>485</v>
      </c>
      <c r="C260" s="17" t="s">
        <v>486</v>
      </c>
      <c r="D260" s="18" t="s">
        <v>171</v>
      </c>
      <c r="E260" s="6" t="s">
        <v>455</v>
      </c>
      <c r="F260" s="6"/>
      <c r="G260" s="6" t="s">
        <v>487</v>
      </c>
      <c r="H260" s="6" t="s">
        <v>479</v>
      </c>
      <c r="I260" s="6" t="s">
        <v>173</v>
      </c>
      <c r="J260" s="6"/>
      <c r="K260" s="17">
        <v>19.86</v>
      </c>
      <c r="L260" s="6" t="s">
        <v>44</v>
      </c>
      <c r="M260" s="21">
        <v>0.04</v>
      </c>
      <c r="N260" s="8">
        <v>4.1500000000000002E-2</v>
      </c>
      <c r="O260" s="7">
        <v>134000</v>
      </c>
      <c r="P260" s="7">
        <v>98.53</v>
      </c>
      <c r="Q260" s="7">
        <v>0</v>
      </c>
      <c r="R260" s="7">
        <v>470.67</v>
      </c>
      <c r="S260" s="8">
        <v>2.0000000000000001E-4</v>
      </c>
      <c r="T260" s="8">
        <v>6.7999999999999996E-3</v>
      </c>
      <c r="U260" s="8">
        <v>1.2999999999999999E-3</v>
      </c>
    </row>
    <row r="261" spans="2:21">
      <c r="B261" s="6" t="s">
        <v>488</v>
      </c>
      <c r="C261" s="17" t="s">
        <v>489</v>
      </c>
      <c r="D261" s="18" t="s">
        <v>490</v>
      </c>
      <c r="E261" s="6" t="s">
        <v>455</v>
      </c>
      <c r="F261" s="6"/>
      <c r="G261" s="6" t="s">
        <v>491</v>
      </c>
      <c r="H261" s="6" t="s">
        <v>457</v>
      </c>
      <c r="I261" s="6" t="s">
        <v>173</v>
      </c>
      <c r="J261" s="6"/>
      <c r="K261" s="17">
        <v>2.81</v>
      </c>
      <c r="L261" s="6" t="s">
        <v>44</v>
      </c>
      <c r="M261" s="21">
        <v>4.7E-2</v>
      </c>
      <c r="N261" s="8">
        <v>4.9599999999999998E-2</v>
      </c>
      <c r="O261" s="7">
        <v>47000</v>
      </c>
      <c r="P261" s="7">
        <v>99.57</v>
      </c>
      <c r="Q261" s="7">
        <v>0</v>
      </c>
      <c r="R261" s="7">
        <v>166.83</v>
      </c>
      <c r="S261" s="8">
        <v>0</v>
      </c>
      <c r="T261" s="8">
        <v>2.3999999999999998E-3</v>
      </c>
      <c r="U261" s="8">
        <v>5.0000000000000001E-4</v>
      </c>
    </row>
    <row r="262" spans="2:21">
      <c r="B262" s="6" t="s">
        <v>492</v>
      </c>
      <c r="C262" s="17" t="s">
        <v>493</v>
      </c>
      <c r="D262" s="18" t="s">
        <v>171</v>
      </c>
      <c r="E262" s="6" t="s">
        <v>455</v>
      </c>
      <c r="F262" s="6"/>
      <c r="G262" s="6" t="s">
        <v>464</v>
      </c>
      <c r="H262" s="6" t="s">
        <v>461</v>
      </c>
      <c r="I262" s="6" t="s">
        <v>173</v>
      </c>
      <c r="J262" s="6"/>
      <c r="K262" s="17">
        <v>5.41</v>
      </c>
      <c r="L262" s="6" t="s">
        <v>44</v>
      </c>
      <c r="M262" s="21">
        <v>5.2499999999999998E-2</v>
      </c>
      <c r="N262" s="8">
        <v>6.0299999999999999E-2</v>
      </c>
      <c r="O262" s="7">
        <v>67000</v>
      </c>
      <c r="P262" s="7">
        <v>97.22</v>
      </c>
      <c r="Q262" s="7">
        <v>0</v>
      </c>
      <c r="R262" s="7">
        <v>232.22</v>
      </c>
      <c r="S262" s="8">
        <v>1E-4</v>
      </c>
      <c r="T262" s="8">
        <v>3.3999999999999998E-3</v>
      </c>
      <c r="U262" s="8">
        <v>5.9999999999999995E-4</v>
      </c>
    </row>
    <row r="263" spans="2:21">
      <c r="B263" s="6" t="s">
        <v>494</v>
      </c>
      <c r="C263" s="17" t="s">
        <v>495</v>
      </c>
      <c r="D263" s="18" t="s">
        <v>171</v>
      </c>
      <c r="E263" s="6" t="s">
        <v>455</v>
      </c>
      <c r="F263" s="6"/>
      <c r="G263" s="6" t="s">
        <v>496</v>
      </c>
      <c r="H263" s="6" t="s">
        <v>461</v>
      </c>
      <c r="I263" s="6" t="s">
        <v>173</v>
      </c>
      <c r="J263" s="6"/>
      <c r="K263" s="17">
        <v>4.3600000000000003</v>
      </c>
      <c r="L263" s="6" t="s">
        <v>44</v>
      </c>
      <c r="M263" s="21">
        <v>3.7499999999999999E-2</v>
      </c>
      <c r="N263" s="8">
        <v>8.5900000000000004E-2</v>
      </c>
      <c r="O263" s="7">
        <v>100000</v>
      </c>
      <c r="P263" s="7">
        <v>82.55</v>
      </c>
      <c r="Q263" s="7">
        <v>0</v>
      </c>
      <c r="R263" s="7">
        <v>294.27999999999997</v>
      </c>
      <c r="S263" s="8">
        <v>0.2</v>
      </c>
      <c r="T263" s="8">
        <v>4.1999999999999997E-3</v>
      </c>
      <c r="U263" s="8">
        <v>8.0000000000000004E-4</v>
      </c>
    </row>
    <row r="264" spans="2:21">
      <c r="B264" s="6" t="s">
        <v>497</v>
      </c>
      <c r="C264" s="17" t="s">
        <v>498</v>
      </c>
      <c r="D264" s="18" t="s">
        <v>454</v>
      </c>
      <c r="E264" s="6" t="s">
        <v>455</v>
      </c>
      <c r="F264" s="6"/>
      <c r="G264" s="6" t="s">
        <v>475</v>
      </c>
      <c r="H264" s="6" t="s">
        <v>461</v>
      </c>
      <c r="I264" s="6" t="s">
        <v>173</v>
      </c>
      <c r="J264" s="6"/>
      <c r="K264" s="17">
        <v>4.0199999999999996</v>
      </c>
      <c r="L264" s="6" t="s">
        <v>44</v>
      </c>
      <c r="M264" s="21">
        <v>6.7500000000000004E-2</v>
      </c>
      <c r="N264" s="8">
        <v>5.3999999999999999E-2</v>
      </c>
      <c r="O264" s="7">
        <v>36000</v>
      </c>
      <c r="P264" s="7">
        <v>108</v>
      </c>
      <c r="Q264" s="7">
        <v>0</v>
      </c>
      <c r="R264" s="7">
        <v>138.61000000000001</v>
      </c>
      <c r="S264" s="8">
        <v>1E-4</v>
      </c>
      <c r="T264" s="8">
        <v>2E-3</v>
      </c>
      <c r="U264" s="8">
        <v>4.0000000000000002E-4</v>
      </c>
    </row>
    <row r="265" spans="2:21">
      <c r="B265" s="6" t="s">
        <v>499</v>
      </c>
      <c r="C265" s="17" t="s">
        <v>500</v>
      </c>
      <c r="D265" s="18" t="s">
        <v>501</v>
      </c>
      <c r="E265" s="6" t="s">
        <v>455</v>
      </c>
      <c r="F265" s="6"/>
      <c r="G265" s="6" t="s">
        <v>456</v>
      </c>
      <c r="H265" s="6" t="s">
        <v>461</v>
      </c>
      <c r="I265" s="6" t="s">
        <v>173</v>
      </c>
      <c r="J265" s="6"/>
      <c r="K265" s="17">
        <v>2.35</v>
      </c>
      <c r="L265" s="6" t="s">
        <v>44</v>
      </c>
      <c r="M265" s="21">
        <v>4.7500000000000001E-2</v>
      </c>
      <c r="N265" s="8">
        <v>5.8799999999999998E-2</v>
      </c>
      <c r="O265" s="7">
        <v>62000</v>
      </c>
      <c r="P265" s="7">
        <v>97.81</v>
      </c>
      <c r="Q265" s="7">
        <v>0</v>
      </c>
      <c r="R265" s="7">
        <v>216.2</v>
      </c>
      <c r="S265" s="8">
        <v>1E-4</v>
      </c>
      <c r="T265" s="8">
        <v>3.0999999999999999E-3</v>
      </c>
      <c r="U265" s="8">
        <v>5.9999999999999995E-4</v>
      </c>
    </row>
    <row r="266" spans="2:21">
      <c r="B266" s="6" t="s">
        <v>502</v>
      </c>
      <c r="C266" s="17" t="s">
        <v>503</v>
      </c>
      <c r="D266" s="18" t="s">
        <v>501</v>
      </c>
      <c r="E266" s="6" t="s">
        <v>455</v>
      </c>
      <c r="F266" s="6"/>
      <c r="G266" s="6" t="s">
        <v>496</v>
      </c>
      <c r="H266" s="6" t="s">
        <v>461</v>
      </c>
      <c r="I266" s="6" t="s">
        <v>173</v>
      </c>
      <c r="J266" s="6"/>
      <c r="K266" s="17">
        <v>4.3099999999999996</v>
      </c>
      <c r="L266" s="6" t="s">
        <v>44</v>
      </c>
      <c r="M266" s="21">
        <v>5.6250000000000001E-2</v>
      </c>
      <c r="N266" s="8">
        <v>0.12379999999999999</v>
      </c>
      <c r="O266" s="7">
        <v>36000</v>
      </c>
      <c r="P266" s="7">
        <v>78.02</v>
      </c>
      <c r="Q266" s="7">
        <v>0</v>
      </c>
      <c r="R266" s="7">
        <v>100.14</v>
      </c>
      <c r="S266" s="8">
        <v>0</v>
      </c>
      <c r="T266" s="8">
        <v>1.4E-3</v>
      </c>
      <c r="U266" s="8">
        <v>2.9999999999999997E-4</v>
      </c>
    </row>
    <row r="267" spans="2:21">
      <c r="B267" s="6" t="s">
        <v>504</v>
      </c>
      <c r="C267" s="17" t="s">
        <v>505</v>
      </c>
      <c r="D267" s="18" t="s">
        <v>171</v>
      </c>
      <c r="E267" s="6" t="s">
        <v>455</v>
      </c>
      <c r="F267" s="6"/>
      <c r="G267" s="6" t="s">
        <v>482</v>
      </c>
      <c r="H267" s="6" t="s">
        <v>506</v>
      </c>
      <c r="I267" s="6" t="s">
        <v>173</v>
      </c>
      <c r="J267" s="6"/>
      <c r="K267" s="17">
        <v>4.03</v>
      </c>
      <c r="L267" s="6" t="s">
        <v>49</v>
      </c>
      <c r="M267" s="21">
        <v>0.03</v>
      </c>
      <c r="N267" s="8">
        <v>8.7300000000000003E-2</v>
      </c>
      <c r="O267" s="7">
        <v>132000</v>
      </c>
      <c r="P267" s="7">
        <v>81.87</v>
      </c>
      <c r="Q267" s="7">
        <v>0</v>
      </c>
      <c r="R267" s="7">
        <v>421.48</v>
      </c>
      <c r="S267" s="8">
        <v>0.18859999999999999</v>
      </c>
      <c r="T267" s="8">
        <v>6.1000000000000004E-3</v>
      </c>
      <c r="U267" s="8">
        <v>1.1999999999999999E-3</v>
      </c>
    </row>
    <row r="268" spans="2:21">
      <c r="B268" s="6" t="s">
        <v>507</v>
      </c>
      <c r="C268" s="17" t="s">
        <v>508</v>
      </c>
      <c r="D268" s="18" t="s">
        <v>509</v>
      </c>
      <c r="E268" s="6" t="s">
        <v>455</v>
      </c>
      <c r="F268" s="6"/>
      <c r="G268" s="6" t="s">
        <v>510</v>
      </c>
      <c r="H268" s="6" t="s">
        <v>511</v>
      </c>
      <c r="I268" s="6" t="s">
        <v>469</v>
      </c>
      <c r="J268" s="6"/>
      <c r="K268" s="17">
        <v>3.96</v>
      </c>
      <c r="L268" s="6" t="s">
        <v>44</v>
      </c>
      <c r="M268" s="21">
        <v>6.25E-2</v>
      </c>
      <c r="N268" s="8">
        <v>6.6299999999999998E-2</v>
      </c>
      <c r="O268" s="7">
        <v>70000</v>
      </c>
      <c r="P268" s="7">
        <v>101.55</v>
      </c>
      <c r="Q268" s="7">
        <v>0</v>
      </c>
      <c r="R268" s="7">
        <v>253.42</v>
      </c>
      <c r="S268" s="8">
        <v>1E-4</v>
      </c>
      <c r="T268" s="8">
        <v>3.7000000000000002E-3</v>
      </c>
      <c r="U268" s="8">
        <v>6.9999999999999999E-4</v>
      </c>
    </row>
    <row r="269" spans="2:21">
      <c r="B269" s="6" t="s">
        <v>512</v>
      </c>
      <c r="C269" s="17" t="s">
        <v>513</v>
      </c>
      <c r="D269" s="18" t="s">
        <v>474</v>
      </c>
      <c r="E269" s="6" t="s">
        <v>455</v>
      </c>
      <c r="F269" s="6"/>
      <c r="G269" s="6" t="s">
        <v>510</v>
      </c>
      <c r="H269" s="6" t="s">
        <v>468</v>
      </c>
      <c r="I269" s="6" t="s">
        <v>469</v>
      </c>
      <c r="J269" s="6"/>
      <c r="K269" s="17">
        <v>4.55</v>
      </c>
      <c r="L269" s="6" t="s">
        <v>49</v>
      </c>
      <c r="M269" s="21">
        <v>4.3749999999999997E-2</v>
      </c>
      <c r="N269" s="8">
        <v>4.8800000000000003E-2</v>
      </c>
      <c r="O269" s="7">
        <v>59000</v>
      </c>
      <c r="P269" s="7">
        <v>98.02</v>
      </c>
      <c r="Q269" s="7">
        <v>0</v>
      </c>
      <c r="R269" s="7">
        <v>225.57</v>
      </c>
      <c r="S269" s="8">
        <v>0</v>
      </c>
      <c r="T269" s="8">
        <v>3.3E-3</v>
      </c>
      <c r="U269" s="8">
        <v>5.9999999999999995E-4</v>
      </c>
    </row>
    <row r="270" spans="2:21">
      <c r="B270" s="6" t="s">
        <v>514</v>
      </c>
      <c r="C270" s="17" t="s">
        <v>515</v>
      </c>
      <c r="D270" s="18" t="s">
        <v>171</v>
      </c>
      <c r="E270" s="6" t="s">
        <v>455</v>
      </c>
      <c r="F270" s="6"/>
      <c r="G270" s="6" t="s">
        <v>516</v>
      </c>
      <c r="H270" s="6" t="s">
        <v>468</v>
      </c>
      <c r="I270" s="6" t="s">
        <v>469</v>
      </c>
      <c r="J270" s="6"/>
      <c r="K270" s="17">
        <v>6.26</v>
      </c>
      <c r="L270" s="6" t="s">
        <v>44</v>
      </c>
      <c r="M270" s="21">
        <v>3.875E-2</v>
      </c>
      <c r="N270" s="8">
        <v>4.4499999999999998E-2</v>
      </c>
      <c r="O270" s="7">
        <v>121000</v>
      </c>
      <c r="P270" s="7">
        <v>97.95</v>
      </c>
      <c r="Q270" s="7">
        <v>0</v>
      </c>
      <c r="R270" s="7">
        <v>422.53</v>
      </c>
      <c r="S270" s="8">
        <v>1.6999999999999999E-3</v>
      </c>
      <c r="T270" s="8">
        <v>6.1000000000000004E-3</v>
      </c>
      <c r="U270" s="8">
        <v>1.1999999999999999E-3</v>
      </c>
    </row>
    <row r="271" spans="2:21">
      <c r="B271" s="6" t="s">
        <v>517</v>
      </c>
      <c r="C271" s="17" t="s">
        <v>518</v>
      </c>
      <c r="D271" s="18" t="s">
        <v>171</v>
      </c>
      <c r="E271" s="6" t="s">
        <v>455</v>
      </c>
      <c r="F271" s="6"/>
      <c r="G271" s="6" t="s">
        <v>519</v>
      </c>
      <c r="H271" s="6" t="s">
        <v>520</v>
      </c>
      <c r="I271" s="6" t="s">
        <v>173</v>
      </c>
      <c r="J271" s="6"/>
      <c r="K271" s="17">
        <v>0.61</v>
      </c>
      <c r="L271" s="6" t="s">
        <v>44</v>
      </c>
      <c r="M271" s="21">
        <v>6.25E-2</v>
      </c>
      <c r="N271" s="8">
        <v>0.40210000000000001</v>
      </c>
      <c r="O271" s="7">
        <v>49000</v>
      </c>
      <c r="P271" s="7">
        <v>60.25</v>
      </c>
      <c r="Q271" s="7">
        <v>0</v>
      </c>
      <c r="R271" s="7">
        <v>105.24</v>
      </c>
      <c r="S271" s="8">
        <v>1E-4</v>
      </c>
      <c r="T271" s="8">
        <v>1.5E-3</v>
      </c>
      <c r="U271" s="8">
        <v>2.9999999999999997E-4</v>
      </c>
    </row>
    <row r="272" spans="2:21">
      <c r="B272" s="6" t="s">
        <v>521</v>
      </c>
      <c r="C272" s="17" t="s">
        <v>522</v>
      </c>
      <c r="D272" s="18" t="s">
        <v>171</v>
      </c>
      <c r="E272" s="6" t="s">
        <v>455</v>
      </c>
      <c r="F272" s="6"/>
      <c r="G272" s="6" t="s">
        <v>496</v>
      </c>
      <c r="H272" s="6" t="s">
        <v>115</v>
      </c>
      <c r="I272" s="6"/>
      <c r="J272" s="6"/>
      <c r="K272" s="17">
        <v>3.96</v>
      </c>
      <c r="L272" s="6" t="s">
        <v>44</v>
      </c>
      <c r="M272" s="21">
        <v>4.2500000000000003E-2</v>
      </c>
      <c r="N272" s="8">
        <v>0.10340000000000001</v>
      </c>
      <c r="O272" s="7">
        <v>192000</v>
      </c>
      <c r="P272" s="7">
        <v>80.290000000000006</v>
      </c>
      <c r="Q272" s="7">
        <v>0</v>
      </c>
      <c r="R272" s="7">
        <v>549.59</v>
      </c>
      <c r="S272" s="8">
        <v>0.4042</v>
      </c>
      <c r="T272" s="8">
        <v>7.9000000000000008E-3</v>
      </c>
      <c r="U272" s="8">
        <v>1.5E-3</v>
      </c>
    </row>
    <row r="275" spans="2:12">
      <c r="B275" s="6" t="s">
        <v>116</v>
      </c>
      <c r="C275" s="17"/>
      <c r="D275" s="18"/>
      <c r="E275" s="6"/>
      <c r="F275" s="6"/>
      <c r="G275" s="6"/>
      <c r="H275" s="6"/>
      <c r="I275" s="6"/>
      <c r="J275" s="6"/>
      <c r="L275" s="6"/>
    </row>
    <row r="279" spans="2:12" ht="13">
      <c r="B279" s="5" t="s">
        <v>80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45"/>
  <sheetViews>
    <sheetView rightToLeft="1" topLeftCell="C123" workbookViewId="0">
      <selection activeCell="G134" sqref="G134"/>
    </sheetView>
  </sheetViews>
  <sheetFormatPr defaultColWidth="9.1796875" defaultRowHeight="12.5"/>
  <cols>
    <col min="2" max="2" width="35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46.7265625" customWidth="1"/>
    <col min="8" max="8" width="17.7265625" customWidth="1"/>
    <col min="9" max="9" width="15.7265625" customWidth="1"/>
    <col min="10" max="10" width="12.7265625" customWidth="1"/>
    <col min="11" max="11" width="21.7265625" customWidth="1"/>
    <col min="12" max="12" width="12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117</v>
      </c>
    </row>
    <row r="7" spans="2:15" ht="15.5">
      <c r="B7" s="2" t="s">
        <v>523</v>
      </c>
    </row>
    <row r="8" spans="2:15" ht="13">
      <c r="B8" s="3" t="s">
        <v>82</v>
      </c>
      <c r="C8" s="3" t="s">
        <v>83</v>
      </c>
      <c r="D8" s="3" t="s">
        <v>119</v>
      </c>
      <c r="E8" s="3" t="s">
        <v>175</v>
      </c>
      <c r="F8" s="3" t="s">
        <v>84</v>
      </c>
      <c r="G8" s="3" t="s">
        <v>176</v>
      </c>
      <c r="H8" s="3" t="s">
        <v>87</v>
      </c>
      <c r="I8" s="3" t="s">
        <v>122</v>
      </c>
      <c r="J8" s="3" t="s">
        <v>43</v>
      </c>
      <c r="K8" s="3" t="s">
        <v>123</v>
      </c>
      <c r="L8" s="3" t="s">
        <v>90</v>
      </c>
      <c r="M8" s="3" t="s">
        <v>124</v>
      </c>
      <c r="N8" s="3" t="s">
        <v>125</v>
      </c>
      <c r="O8" s="3" t="s">
        <v>126</v>
      </c>
    </row>
    <row r="9" spans="2:15" ht="13">
      <c r="B9" s="4"/>
      <c r="C9" s="4"/>
      <c r="D9" s="4"/>
      <c r="E9" s="4"/>
      <c r="F9" s="4"/>
      <c r="G9" s="4"/>
      <c r="H9" s="4"/>
      <c r="I9" s="4" t="s">
        <v>129</v>
      </c>
      <c r="J9" s="4" t="s">
        <v>130</v>
      </c>
      <c r="K9" s="4" t="s">
        <v>94</v>
      </c>
      <c r="L9" s="4" t="s">
        <v>94</v>
      </c>
      <c r="M9" s="4" t="s">
        <v>93</v>
      </c>
      <c r="N9" s="4" t="s">
        <v>93</v>
      </c>
      <c r="O9" s="4" t="s">
        <v>93</v>
      </c>
    </row>
    <row r="11" spans="2:15" ht="13">
      <c r="B11" s="3" t="s">
        <v>524</v>
      </c>
      <c r="C11" s="12"/>
      <c r="D11" s="19"/>
      <c r="E11" s="3"/>
      <c r="F11" s="3"/>
      <c r="G11" s="3"/>
      <c r="H11" s="3"/>
      <c r="I11" s="9">
        <v>4185764.33</v>
      </c>
      <c r="L11" s="9">
        <v>54597.51</v>
      </c>
      <c r="N11" s="10">
        <v>1</v>
      </c>
      <c r="O11" s="10">
        <v>0.1522</v>
      </c>
    </row>
    <row r="12" spans="2:15" ht="13">
      <c r="B12" s="3" t="s">
        <v>96</v>
      </c>
      <c r="C12" s="12"/>
      <c r="D12" s="19"/>
      <c r="E12" s="3"/>
      <c r="F12" s="3"/>
      <c r="G12" s="3"/>
      <c r="H12" s="3"/>
      <c r="I12" s="9">
        <v>4052852.33</v>
      </c>
      <c r="L12" s="9">
        <v>45376.56</v>
      </c>
      <c r="N12" s="10">
        <v>0.83109999999999995</v>
      </c>
      <c r="O12" s="10">
        <v>0.1265</v>
      </c>
    </row>
    <row r="13" spans="2:15">
      <c r="B13" s="13" t="s">
        <v>525</v>
      </c>
      <c r="C13" s="14"/>
      <c r="D13" s="20"/>
      <c r="E13" s="13"/>
      <c r="F13" s="13"/>
      <c r="G13" s="13"/>
      <c r="H13" s="13"/>
      <c r="I13" s="15">
        <v>1873776.41</v>
      </c>
      <c r="L13" s="15">
        <v>29021.43</v>
      </c>
      <c r="N13" s="16">
        <v>0.53159999999999996</v>
      </c>
      <c r="O13" s="16">
        <v>8.09E-2</v>
      </c>
    </row>
    <row r="14" spans="2:15">
      <c r="B14" s="6" t="s">
        <v>526</v>
      </c>
      <c r="C14" s="17">
        <v>691212</v>
      </c>
      <c r="D14" s="18" t="s">
        <v>135</v>
      </c>
      <c r="E14" s="6"/>
      <c r="F14" s="18">
        <v>520007030</v>
      </c>
      <c r="G14" s="6" t="s">
        <v>186</v>
      </c>
      <c r="H14" s="6" t="s">
        <v>101</v>
      </c>
      <c r="I14" s="7">
        <v>129094</v>
      </c>
      <c r="J14" s="7">
        <v>1050</v>
      </c>
      <c r="K14" s="7">
        <v>5.41</v>
      </c>
      <c r="L14" s="7">
        <v>1360.89</v>
      </c>
      <c r="M14" s="8">
        <v>1E-4</v>
      </c>
      <c r="N14" s="8">
        <v>2.4899999999999999E-2</v>
      </c>
      <c r="O14" s="8">
        <v>3.8E-3</v>
      </c>
    </row>
    <row r="15" spans="2:15">
      <c r="B15" s="6" t="s">
        <v>527</v>
      </c>
      <c r="C15" s="17">
        <v>593038</v>
      </c>
      <c r="D15" s="18" t="s">
        <v>135</v>
      </c>
      <c r="E15" s="6"/>
      <c r="F15" s="18">
        <v>520029083</v>
      </c>
      <c r="G15" s="6" t="s">
        <v>186</v>
      </c>
      <c r="H15" s="6" t="s">
        <v>101</v>
      </c>
      <c r="I15" s="7">
        <v>10104</v>
      </c>
      <c r="J15" s="7">
        <v>8676</v>
      </c>
      <c r="K15" s="7">
        <v>0</v>
      </c>
      <c r="L15" s="7">
        <v>876.62</v>
      </c>
      <c r="M15" s="8">
        <v>1E-4</v>
      </c>
      <c r="N15" s="8">
        <v>1.61E-2</v>
      </c>
      <c r="O15" s="8">
        <v>2.3999999999999998E-3</v>
      </c>
    </row>
    <row r="16" spans="2:15">
      <c r="B16" s="6" t="s">
        <v>528</v>
      </c>
      <c r="C16" s="17">
        <v>604611</v>
      </c>
      <c r="D16" s="18" t="s">
        <v>135</v>
      </c>
      <c r="E16" s="6"/>
      <c r="F16" s="18">
        <v>520018078</v>
      </c>
      <c r="G16" s="6" t="s">
        <v>186</v>
      </c>
      <c r="H16" s="6" t="s">
        <v>101</v>
      </c>
      <c r="I16" s="7">
        <v>164957</v>
      </c>
      <c r="J16" s="7">
        <v>1960</v>
      </c>
      <c r="K16" s="7">
        <v>0</v>
      </c>
      <c r="L16" s="7">
        <v>3233.16</v>
      </c>
      <c r="M16" s="8">
        <v>1E-4</v>
      </c>
      <c r="N16" s="8">
        <v>5.9200000000000003E-2</v>
      </c>
      <c r="O16" s="8">
        <v>8.9999999999999993E-3</v>
      </c>
    </row>
    <row r="17" spans="2:15">
      <c r="B17" s="6" t="s">
        <v>529</v>
      </c>
      <c r="C17" s="17">
        <v>695437</v>
      </c>
      <c r="D17" s="18" t="s">
        <v>135</v>
      </c>
      <c r="E17" s="6"/>
      <c r="F17" s="18">
        <v>520000522</v>
      </c>
      <c r="G17" s="6" t="s">
        <v>186</v>
      </c>
      <c r="H17" s="6" t="s">
        <v>101</v>
      </c>
      <c r="I17" s="7">
        <v>21733</v>
      </c>
      <c r="J17" s="7">
        <v>6623</v>
      </c>
      <c r="K17" s="7">
        <v>0</v>
      </c>
      <c r="L17" s="7">
        <v>1439.38</v>
      </c>
      <c r="M17" s="8">
        <v>1E-4</v>
      </c>
      <c r="N17" s="8">
        <v>2.64E-2</v>
      </c>
      <c r="O17" s="8">
        <v>4.0000000000000001E-3</v>
      </c>
    </row>
    <row r="18" spans="2:15">
      <c r="B18" s="6" t="s">
        <v>530</v>
      </c>
      <c r="C18" s="17">
        <v>662577</v>
      </c>
      <c r="D18" s="18" t="s">
        <v>135</v>
      </c>
      <c r="E18" s="6"/>
      <c r="F18" s="18">
        <v>520000118</v>
      </c>
      <c r="G18" s="6" t="s">
        <v>186</v>
      </c>
      <c r="H18" s="6" t="s">
        <v>101</v>
      </c>
      <c r="I18" s="7">
        <v>199024</v>
      </c>
      <c r="J18" s="7">
        <v>2131</v>
      </c>
      <c r="K18" s="7">
        <v>0</v>
      </c>
      <c r="L18" s="7">
        <v>4241.2</v>
      </c>
      <c r="M18" s="8">
        <v>1E-4</v>
      </c>
      <c r="N18" s="8">
        <v>7.7700000000000005E-2</v>
      </c>
      <c r="O18" s="8">
        <v>1.18E-2</v>
      </c>
    </row>
    <row r="19" spans="2:15">
      <c r="B19" s="6" t="s">
        <v>531</v>
      </c>
      <c r="C19" s="17">
        <v>767012</v>
      </c>
      <c r="D19" s="18" t="s">
        <v>135</v>
      </c>
      <c r="E19" s="6"/>
      <c r="F19" s="18">
        <v>520017450</v>
      </c>
      <c r="G19" s="6" t="s">
        <v>218</v>
      </c>
      <c r="H19" s="6" t="s">
        <v>101</v>
      </c>
      <c r="I19" s="7">
        <v>16638</v>
      </c>
      <c r="J19" s="7">
        <v>1700</v>
      </c>
      <c r="K19" s="7">
        <v>0</v>
      </c>
      <c r="L19" s="7">
        <v>282.85000000000002</v>
      </c>
      <c r="M19" s="8">
        <v>1E-4</v>
      </c>
      <c r="N19" s="8">
        <v>5.1999999999999998E-3</v>
      </c>
      <c r="O19" s="8">
        <v>8.0000000000000004E-4</v>
      </c>
    </row>
    <row r="20" spans="2:15">
      <c r="B20" s="6" t="s">
        <v>532</v>
      </c>
      <c r="C20" s="17">
        <v>585018</v>
      </c>
      <c r="D20" s="18" t="s">
        <v>135</v>
      </c>
      <c r="E20" s="6"/>
      <c r="F20" s="18">
        <v>520033986</v>
      </c>
      <c r="G20" s="6" t="s">
        <v>218</v>
      </c>
      <c r="H20" s="6" t="s">
        <v>101</v>
      </c>
      <c r="I20" s="7">
        <v>12945</v>
      </c>
      <c r="J20" s="7">
        <v>1940</v>
      </c>
      <c r="K20" s="7">
        <v>0</v>
      </c>
      <c r="L20" s="7">
        <v>251.13</v>
      </c>
      <c r="M20" s="8">
        <v>1E-4</v>
      </c>
      <c r="N20" s="8">
        <v>4.5999999999999999E-3</v>
      </c>
      <c r="O20" s="8">
        <v>6.9999999999999999E-4</v>
      </c>
    </row>
    <row r="21" spans="2:15">
      <c r="B21" s="6" t="s">
        <v>533</v>
      </c>
      <c r="C21" s="17">
        <v>777037</v>
      </c>
      <c r="D21" s="18" t="s">
        <v>135</v>
      </c>
      <c r="E21" s="6"/>
      <c r="F21" s="18">
        <v>520022732</v>
      </c>
      <c r="G21" s="6" t="s">
        <v>235</v>
      </c>
      <c r="H21" s="6" t="s">
        <v>101</v>
      </c>
      <c r="I21" s="7">
        <v>37705</v>
      </c>
      <c r="J21" s="7">
        <v>2010</v>
      </c>
      <c r="K21" s="7">
        <v>0</v>
      </c>
      <c r="L21" s="7">
        <v>757.87</v>
      </c>
      <c r="M21" s="8">
        <v>2.0000000000000001E-4</v>
      </c>
      <c r="N21" s="8">
        <v>1.3899999999999999E-2</v>
      </c>
      <c r="O21" s="8">
        <v>2.0999999999999999E-3</v>
      </c>
    </row>
    <row r="22" spans="2:15">
      <c r="B22" s="6" t="s">
        <v>534</v>
      </c>
      <c r="C22" s="17">
        <v>1081942</v>
      </c>
      <c r="D22" s="18" t="s">
        <v>135</v>
      </c>
      <c r="E22" s="6"/>
      <c r="F22" s="18">
        <v>520036104</v>
      </c>
      <c r="G22" s="6" t="s">
        <v>283</v>
      </c>
      <c r="H22" s="6" t="s">
        <v>101</v>
      </c>
      <c r="I22" s="7">
        <v>11924</v>
      </c>
      <c r="J22" s="7">
        <v>1230</v>
      </c>
      <c r="K22" s="7">
        <v>0</v>
      </c>
      <c r="L22" s="7">
        <v>146.66999999999999</v>
      </c>
      <c r="M22" s="8">
        <v>0</v>
      </c>
      <c r="N22" s="8">
        <v>2.7000000000000001E-3</v>
      </c>
      <c r="O22" s="8">
        <v>4.0000000000000002E-4</v>
      </c>
    </row>
    <row r="23" spans="2:15">
      <c r="B23" s="6" t="s">
        <v>535</v>
      </c>
      <c r="C23" s="17">
        <v>746016</v>
      </c>
      <c r="D23" s="18" t="s">
        <v>135</v>
      </c>
      <c r="E23" s="6"/>
      <c r="F23" s="18">
        <v>520003781</v>
      </c>
      <c r="G23" s="6" t="s">
        <v>536</v>
      </c>
      <c r="H23" s="6" t="s">
        <v>101</v>
      </c>
      <c r="I23" s="7">
        <v>2626</v>
      </c>
      <c r="J23" s="7">
        <v>9250</v>
      </c>
      <c r="K23" s="7">
        <v>0</v>
      </c>
      <c r="L23" s="7">
        <v>242.91</v>
      </c>
      <c r="M23" s="8">
        <v>0</v>
      </c>
      <c r="N23" s="8">
        <v>4.4000000000000003E-3</v>
      </c>
      <c r="O23" s="8">
        <v>6.9999999999999999E-4</v>
      </c>
    </row>
    <row r="24" spans="2:15">
      <c r="B24" s="6" t="s">
        <v>537</v>
      </c>
      <c r="C24" s="17">
        <v>1133875</v>
      </c>
      <c r="D24" s="18" t="s">
        <v>135</v>
      </c>
      <c r="E24" s="6"/>
      <c r="F24" s="18">
        <v>514892801</v>
      </c>
      <c r="G24" s="6" t="s">
        <v>400</v>
      </c>
      <c r="H24" s="6" t="s">
        <v>101</v>
      </c>
      <c r="I24" s="7">
        <v>14464</v>
      </c>
      <c r="J24" s="7">
        <v>2269</v>
      </c>
      <c r="K24" s="7">
        <v>0</v>
      </c>
      <c r="L24" s="7">
        <v>328.19</v>
      </c>
      <c r="M24" s="8">
        <v>0</v>
      </c>
      <c r="N24" s="8">
        <v>6.0000000000000001E-3</v>
      </c>
      <c r="O24" s="8">
        <v>8.9999999999999998E-4</v>
      </c>
    </row>
    <row r="25" spans="2:15">
      <c r="B25" s="6" t="s">
        <v>538</v>
      </c>
      <c r="C25" s="17">
        <v>281014</v>
      </c>
      <c r="D25" s="18" t="s">
        <v>135</v>
      </c>
      <c r="E25" s="6"/>
      <c r="F25" s="18">
        <v>520027830</v>
      </c>
      <c r="G25" s="6" t="s">
        <v>242</v>
      </c>
      <c r="H25" s="6" t="s">
        <v>101</v>
      </c>
      <c r="I25" s="7">
        <v>131111</v>
      </c>
      <c r="J25" s="7">
        <v>1128</v>
      </c>
      <c r="K25" s="7">
        <v>0</v>
      </c>
      <c r="L25" s="7">
        <v>1478.93</v>
      </c>
      <c r="M25" s="8">
        <v>1E-4</v>
      </c>
      <c r="N25" s="8">
        <v>2.7099999999999999E-2</v>
      </c>
      <c r="O25" s="8">
        <v>4.1000000000000003E-3</v>
      </c>
    </row>
    <row r="26" spans="2:15">
      <c r="B26" s="6" t="s">
        <v>539</v>
      </c>
      <c r="C26" s="17">
        <v>739037</v>
      </c>
      <c r="D26" s="18" t="s">
        <v>135</v>
      </c>
      <c r="E26" s="6"/>
      <c r="F26" s="18">
        <v>520028911</v>
      </c>
      <c r="G26" s="6" t="s">
        <v>301</v>
      </c>
      <c r="H26" s="6" t="s">
        <v>101</v>
      </c>
      <c r="I26" s="7">
        <v>414</v>
      </c>
      <c r="J26" s="7">
        <v>148890</v>
      </c>
      <c r="K26" s="7">
        <v>0</v>
      </c>
      <c r="L26" s="7">
        <v>616.4</v>
      </c>
      <c r="M26" s="8">
        <v>1E-4</v>
      </c>
      <c r="N26" s="8">
        <v>1.1299999999999999E-2</v>
      </c>
      <c r="O26" s="8">
        <v>1.6999999999999999E-3</v>
      </c>
    </row>
    <row r="27" spans="2:15">
      <c r="B27" s="6" t="s">
        <v>540</v>
      </c>
      <c r="C27" s="17">
        <v>576017</v>
      </c>
      <c r="D27" s="18" t="s">
        <v>135</v>
      </c>
      <c r="E27" s="6"/>
      <c r="F27" s="18">
        <v>520028010</v>
      </c>
      <c r="G27" s="6" t="s">
        <v>301</v>
      </c>
      <c r="H27" s="6" t="s">
        <v>101</v>
      </c>
      <c r="I27" s="7">
        <v>1114</v>
      </c>
      <c r="J27" s="7">
        <v>35900</v>
      </c>
      <c r="K27" s="7">
        <v>0</v>
      </c>
      <c r="L27" s="7">
        <v>399.93</v>
      </c>
      <c r="M27" s="8">
        <v>1E-4</v>
      </c>
      <c r="N27" s="8">
        <v>7.3000000000000001E-3</v>
      </c>
      <c r="O27" s="8">
        <v>1.1000000000000001E-3</v>
      </c>
    </row>
    <row r="28" spans="2:15">
      <c r="B28" s="6" t="s">
        <v>541</v>
      </c>
      <c r="C28" s="17">
        <v>475020</v>
      </c>
      <c r="D28" s="18" t="s">
        <v>135</v>
      </c>
      <c r="E28" s="6"/>
      <c r="F28" s="18">
        <v>550013098</v>
      </c>
      <c r="G28" s="6" t="s">
        <v>424</v>
      </c>
      <c r="H28" s="6" t="s">
        <v>101</v>
      </c>
      <c r="I28" s="7">
        <v>54525.01</v>
      </c>
      <c r="J28" s="7">
        <v>297</v>
      </c>
      <c r="K28" s="7">
        <v>0</v>
      </c>
      <c r="L28" s="7">
        <v>161.94</v>
      </c>
      <c r="M28" s="8">
        <v>0</v>
      </c>
      <c r="N28" s="8">
        <v>3.0000000000000001E-3</v>
      </c>
      <c r="O28" s="8">
        <v>5.0000000000000001E-4</v>
      </c>
    </row>
    <row r="29" spans="2:15">
      <c r="B29" s="6" t="s">
        <v>542</v>
      </c>
      <c r="C29" s="17">
        <v>2590248</v>
      </c>
      <c r="D29" s="18" t="s">
        <v>135</v>
      </c>
      <c r="E29" s="6"/>
      <c r="F29" s="18">
        <v>520036658</v>
      </c>
      <c r="G29" s="6" t="s">
        <v>1333</v>
      </c>
      <c r="H29" s="6" t="s">
        <v>101</v>
      </c>
      <c r="I29" s="7">
        <v>727707</v>
      </c>
      <c r="J29" s="7">
        <v>97.1</v>
      </c>
      <c r="K29" s="7">
        <v>0</v>
      </c>
      <c r="L29" s="7">
        <v>706.6</v>
      </c>
      <c r="M29" s="8">
        <v>2.0000000000000001E-4</v>
      </c>
      <c r="N29" s="8">
        <v>1.29E-2</v>
      </c>
      <c r="O29" s="8">
        <v>2E-3</v>
      </c>
    </row>
    <row r="30" spans="2:15">
      <c r="B30" s="6" t="s">
        <v>543</v>
      </c>
      <c r="C30" s="17">
        <v>273011</v>
      </c>
      <c r="D30" s="18" t="s">
        <v>135</v>
      </c>
      <c r="E30" s="6"/>
      <c r="F30" s="18">
        <v>520036872</v>
      </c>
      <c r="G30" s="6" t="s">
        <v>544</v>
      </c>
      <c r="H30" s="6" t="s">
        <v>101</v>
      </c>
      <c r="I30" s="7">
        <v>4256</v>
      </c>
      <c r="J30" s="7">
        <v>52350</v>
      </c>
      <c r="K30" s="7">
        <v>0</v>
      </c>
      <c r="L30" s="7">
        <v>2228.02</v>
      </c>
      <c r="M30" s="8">
        <v>1E-4</v>
      </c>
      <c r="N30" s="8">
        <v>4.0800000000000003E-2</v>
      </c>
      <c r="O30" s="8">
        <v>6.1999999999999998E-3</v>
      </c>
    </row>
    <row r="31" spans="2:15">
      <c r="B31" s="6" t="s">
        <v>545</v>
      </c>
      <c r="C31" s="17">
        <v>1082379</v>
      </c>
      <c r="D31" s="18" t="s">
        <v>135</v>
      </c>
      <c r="E31" s="6"/>
      <c r="F31" s="18">
        <v>520041997</v>
      </c>
      <c r="G31" s="6" t="s">
        <v>356</v>
      </c>
      <c r="H31" s="6" t="s">
        <v>101</v>
      </c>
      <c r="I31" s="7">
        <v>17540</v>
      </c>
      <c r="J31" s="7">
        <v>5700</v>
      </c>
      <c r="K31" s="7">
        <v>0</v>
      </c>
      <c r="L31" s="7">
        <v>999.78</v>
      </c>
      <c r="M31" s="8">
        <v>2.0000000000000001E-4</v>
      </c>
      <c r="N31" s="8">
        <v>1.83E-2</v>
      </c>
      <c r="O31" s="8">
        <v>2.8E-3</v>
      </c>
    </row>
    <row r="32" spans="2:15">
      <c r="B32" s="6" t="s">
        <v>546</v>
      </c>
      <c r="C32" s="17">
        <v>1081124</v>
      </c>
      <c r="D32" s="18" t="s">
        <v>135</v>
      </c>
      <c r="E32" s="6"/>
      <c r="F32" s="18">
        <v>520043027</v>
      </c>
      <c r="G32" s="6" t="s">
        <v>340</v>
      </c>
      <c r="H32" s="6" t="s">
        <v>101</v>
      </c>
      <c r="I32" s="7">
        <v>3476</v>
      </c>
      <c r="J32" s="7">
        <v>46240</v>
      </c>
      <c r="K32" s="7">
        <v>0</v>
      </c>
      <c r="L32" s="7">
        <v>1607.3</v>
      </c>
      <c r="M32" s="8">
        <v>1E-4</v>
      </c>
      <c r="N32" s="8">
        <v>2.9399999999999999E-2</v>
      </c>
      <c r="O32" s="8">
        <v>4.4999999999999997E-3</v>
      </c>
    </row>
    <row r="33" spans="2:15">
      <c r="B33" s="6" t="s">
        <v>547</v>
      </c>
      <c r="C33" s="17">
        <v>1134402</v>
      </c>
      <c r="D33" s="18" t="s">
        <v>135</v>
      </c>
      <c r="E33" s="6"/>
      <c r="F33" s="18">
        <v>880326081</v>
      </c>
      <c r="G33" s="6" t="s">
        <v>443</v>
      </c>
      <c r="H33" s="6" t="s">
        <v>101</v>
      </c>
      <c r="I33" s="7">
        <v>2764</v>
      </c>
      <c r="J33" s="7">
        <v>24100</v>
      </c>
      <c r="K33" s="7">
        <v>0</v>
      </c>
      <c r="L33" s="7">
        <v>666.12</v>
      </c>
      <c r="M33" s="8">
        <v>1E-4</v>
      </c>
      <c r="N33" s="8">
        <v>1.2200000000000001E-2</v>
      </c>
      <c r="O33" s="8">
        <v>1.9E-3</v>
      </c>
    </row>
    <row r="34" spans="2:15">
      <c r="B34" s="6" t="s">
        <v>548</v>
      </c>
      <c r="C34" s="17">
        <v>629014</v>
      </c>
      <c r="D34" s="18" t="s">
        <v>135</v>
      </c>
      <c r="E34" s="6"/>
      <c r="F34" s="18">
        <v>520013954</v>
      </c>
      <c r="G34" s="6" t="s">
        <v>549</v>
      </c>
      <c r="H34" s="6" t="s">
        <v>101</v>
      </c>
      <c r="I34" s="7">
        <v>15072</v>
      </c>
      <c r="J34" s="7">
        <v>3258</v>
      </c>
      <c r="K34" s="7">
        <v>0</v>
      </c>
      <c r="L34" s="7">
        <v>491.05</v>
      </c>
      <c r="M34" s="8">
        <v>0</v>
      </c>
      <c r="N34" s="8">
        <v>8.9999999999999993E-3</v>
      </c>
      <c r="O34" s="8">
        <v>1.4E-3</v>
      </c>
    </row>
    <row r="35" spans="2:15">
      <c r="B35" s="6" t="s">
        <v>550</v>
      </c>
      <c r="C35" s="17">
        <v>1130699</v>
      </c>
      <c r="D35" s="18" t="s">
        <v>135</v>
      </c>
      <c r="E35" s="6"/>
      <c r="F35" s="18">
        <v>529592</v>
      </c>
      <c r="G35" s="6" t="s">
        <v>549</v>
      </c>
      <c r="H35" s="6" t="s">
        <v>101</v>
      </c>
      <c r="I35" s="7">
        <v>2341</v>
      </c>
      <c r="J35" s="7">
        <v>17380</v>
      </c>
      <c r="K35" s="7">
        <v>0</v>
      </c>
      <c r="L35" s="7">
        <v>406.87</v>
      </c>
      <c r="M35" s="8">
        <v>0</v>
      </c>
      <c r="N35" s="8">
        <v>7.4999999999999997E-3</v>
      </c>
      <c r="O35" s="8">
        <v>1.1000000000000001E-3</v>
      </c>
    </row>
    <row r="36" spans="2:15">
      <c r="B36" s="6" t="s">
        <v>551</v>
      </c>
      <c r="C36" s="17">
        <v>390013</v>
      </c>
      <c r="D36" s="18" t="s">
        <v>135</v>
      </c>
      <c r="E36" s="6"/>
      <c r="F36" s="18">
        <v>520038506</v>
      </c>
      <c r="G36" s="6" t="s">
        <v>1332</v>
      </c>
      <c r="H36" s="6" t="s">
        <v>101</v>
      </c>
      <c r="I36" s="7">
        <v>29567</v>
      </c>
      <c r="J36" s="7">
        <v>4130</v>
      </c>
      <c r="K36" s="7">
        <v>8.57</v>
      </c>
      <c r="L36" s="7">
        <v>1229.69</v>
      </c>
      <c r="M36" s="8">
        <v>2.0000000000000001E-4</v>
      </c>
      <c r="N36" s="8">
        <v>2.2499999999999999E-2</v>
      </c>
      <c r="O36" s="8">
        <v>3.3999999999999998E-3</v>
      </c>
    </row>
    <row r="37" spans="2:15">
      <c r="B37" s="6" t="s">
        <v>552</v>
      </c>
      <c r="C37" s="17">
        <v>1097278</v>
      </c>
      <c r="D37" s="18" t="s">
        <v>135</v>
      </c>
      <c r="E37" s="6"/>
      <c r="F37" s="18">
        <v>520026683</v>
      </c>
      <c r="G37" s="6" t="s">
        <v>1332</v>
      </c>
      <c r="H37" s="6" t="s">
        <v>101</v>
      </c>
      <c r="I37" s="7">
        <v>31512</v>
      </c>
      <c r="J37" s="7">
        <v>2100</v>
      </c>
      <c r="K37" s="7">
        <v>0</v>
      </c>
      <c r="L37" s="7">
        <v>661.75</v>
      </c>
      <c r="M37" s="8">
        <v>1E-4</v>
      </c>
      <c r="N37" s="8">
        <v>1.21E-2</v>
      </c>
      <c r="O37" s="8">
        <v>1.8E-3</v>
      </c>
    </row>
    <row r="38" spans="2:15">
      <c r="B38" s="6" t="s">
        <v>553</v>
      </c>
      <c r="C38" s="17">
        <v>1095835</v>
      </c>
      <c r="D38" s="18" t="s">
        <v>135</v>
      </c>
      <c r="E38" s="6"/>
      <c r="F38" s="18">
        <v>511659401</v>
      </c>
      <c r="G38" s="6" t="s">
        <v>1332</v>
      </c>
      <c r="H38" s="6" t="s">
        <v>101</v>
      </c>
      <c r="I38" s="7">
        <v>24326</v>
      </c>
      <c r="J38" s="7">
        <v>5200</v>
      </c>
      <c r="K38" s="7">
        <v>0</v>
      </c>
      <c r="L38" s="7">
        <v>1264.95</v>
      </c>
      <c r="M38" s="8">
        <v>2.0000000000000001E-4</v>
      </c>
      <c r="N38" s="8">
        <v>2.3199999999999998E-2</v>
      </c>
      <c r="O38" s="8">
        <v>3.5000000000000001E-3</v>
      </c>
    </row>
    <row r="39" spans="2:15">
      <c r="B39" s="6" t="s">
        <v>554</v>
      </c>
      <c r="C39" s="17">
        <v>126011</v>
      </c>
      <c r="D39" s="18" t="s">
        <v>135</v>
      </c>
      <c r="E39" s="6"/>
      <c r="F39" s="18">
        <v>520033234</v>
      </c>
      <c r="G39" s="6" t="s">
        <v>1334</v>
      </c>
      <c r="H39" s="6" t="s">
        <v>101</v>
      </c>
      <c r="I39" s="7">
        <v>22288</v>
      </c>
      <c r="J39" s="7">
        <v>2720</v>
      </c>
      <c r="K39" s="7">
        <v>0</v>
      </c>
      <c r="L39" s="7">
        <v>606.23</v>
      </c>
      <c r="M39" s="8">
        <v>1E-4</v>
      </c>
      <c r="N39" s="8">
        <v>1.11E-2</v>
      </c>
      <c r="O39" s="8">
        <v>1.6999999999999999E-3</v>
      </c>
    </row>
    <row r="40" spans="2:15">
      <c r="B40" s="6" t="s">
        <v>555</v>
      </c>
      <c r="C40" s="17">
        <v>226019</v>
      </c>
      <c r="D40" s="18" t="s">
        <v>135</v>
      </c>
      <c r="E40" s="6"/>
      <c r="F40" s="18">
        <v>520024126</v>
      </c>
      <c r="G40" s="6" t="s">
        <v>1332</v>
      </c>
      <c r="H40" s="6" t="s">
        <v>101</v>
      </c>
      <c r="I40" s="7">
        <v>178651.4</v>
      </c>
      <c r="J40" s="7">
        <v>771</v>
      </c>
      <c r="K40" s="7">
        <v>0</v>
      </c>
      <c r="L40" s="7">
        <v>1377.4</v>
      </c>
      <c r="M40" s="8">
        <v>2.0000000000000001E-4</v>
      </c>
      <c r="N40" s="8">
        <v>2.52E-2</v>
      </c>
      <c r="O40" s="8">
        <v>3.8E-3</v>
      </c>
    </row>
    <row r="41" spans="2:15">
      <c r="B41" s="6" t="s">
        <v>556</v>
      </c>
      <c r="C41" s="17">
        <v>323014</v>
      </c>
      <c r="D41" s="18" t="s">
        <v>135</v>
      </c>
      <c r="E41" s="6"/>
      <c r="F41" s="18">
        <v>520037789</v>
      </c>
      <c r="G41" s="6" t="s">
        <v>1332</v>
      </c>
      <c r="H41" s="6" t="s">
        <v>101</v>
      </c>
      <c r="I41" s="7">
        <v>3764</v>
      </c>
      <c r="J41" s="7">
        <v>13830</v>
      </c>
      <c r="K41" s="7">
        <v>0</v>
      </c>
      <c r="L41" s="7">
        <v>520.55999999999995</v>
      </c>
      <c r="M41" s="8">
        <v>1E-4</v>
      </c>
      <c r="N41" s="8">
        <v>9.4999999999999998E-3</v>
      </c>
      <c r="O41" s="8">
        <v>1.5E-3</v>
      </c>
    </row>
    <row r="42" spans="2:15">
      <c r="B42" s="6" t="s">
        <v>557</v>
      </c>
      <c r="C42" s="17">
        <v>1119478</v>
      </c>
      <c r="D42" s="18" t="s">
        <v>135</v>
      </c>
      <c r="E42" s="6"/>
      <c r="F42" s="18">
        <v>510960719</v>
      </c>
      <c r="G42" s="6" t="s">
        <v>1332</v>
      </c>
      <c r="H42" s="6" t="s">
        <v>101</v>
      </c>
      <c r="I42" s="7">
        <v>2134</v>
      </c>
      <c r="J42" s="7">
        <v>20480</v>
      </c>
      <c r="K42" s="7">
        <v>0</v>
      </c>
      <c r="L42" s="7">
        <v>437.04</v>
      </c>
      <c r="M42" s="8">
        <v>0</v>
      </c>
      <c r="N42" s="8">
        <v>8.0000000000000002E-3</v>
      </c>
      <c r="O42" s="8">
        <v>1.1999999999999999E-3</v>
      </c>
    </row>
    <row r="43" spans="2:15">
      <c r="B43" s="13" t="s">
        <v>558</v>
      </c>
      <c r="C43" s="14"/>
      <c r="D43" s="20"/>
      <c r="E43" s="13"/>
      <c r="F43" s="13"/>
      <c r="G43" s="6"/>
      <c r="H43" s="13"/>
      <c r="I43" s="15">
        <v>1544463.92</v>
      </c>
      <c r="L43" s="15">
        <v>14287.44</v>
      </c>
      <c r="N43" s="16">
        <v>0.26169999999999999</v>
      </c>
      <c r="O43" s="16">
        <v>3.9800000000000002E-2</v>
      </c>
    </row>
    <row r="44" spans="2:15">
      <c r="B44" s="6" t="s">
        <v>559</v>
      </c>
      <c r="C44" s="17">
        <v>763011</v>
      </c>
      <c r="D44" s="18" t="s">
        <v>135</v>
      </c>
      <c r="E44" s="6"/>
      <c r="F44" s="18">
        <v>520029026</v>
      </c>
      <c r="G44" s="6" t="s">
        <v>186</v>
      </c>
      <c r="H44" s="6" t="s">
        <v>101</v>
      </c>
      <c r="I44" s="7">
        <v>3327</v>
      </c>
      <c r="J44" s="7">
        <v>10050</v>
      </c>
      <c r="K44" s="7">
        <v>5.16</v>
      </c>
      <c r="L44" s="7">
        <v>339.52</v>
      </c>
      <c r="M44" s="8">
        <v>1E-4</v>
      </c>
      <c r="N44" s="8">
        <v>6.1999999999999998E-3</v>
      </c>
      <c r="O44" s="8">
        <v>8.9999999999999998E-4</v>
      </c>
    </row>
    <row r="45" spans="2:15">
      <c r="B45" s="6" t="s">
        <v>560</v>
      </c>
      <c r="C45" s="17">
        <v>224014</v>
      </c>
      <c r="D45" s="18" t="s">
        <v>135</v>
      </c>
      <c r="E45" s="6"/>
      <c r="F45" s="18">
        <v>520036120</v>
      </c>
      <c r="G45" s="6" t="s">
        <v>218</v>
      </c>
      <c r="H45" s="6" t="s">
        <v>101</v>
      </c>
      <c r="I45" s="7">
        <v>3438</v>
      </c>
      <c r="J45" s="7">
        <v>2959</v>
      </c>
      <c r="K45" s="7">
        <v>0</v>
      </c>
      <c r="L45" s="7">
        <v>101.73</v>
      </c>
      <c r="M45" s="8">
        <v>1E-4</v>
      </c>
      <c r="N45" s="8">
        <v>1.9E-3</v>
      </c>
      <c r="O45" s="8">
        <v>2.9999999999999997E-4</v>
      </c>
    </row>
    <row r="46" spans="2:15">
      <c r="B46" s="6" t="s">
        <v>561</v>
      </c>
      <c r="C46" s="17">
        <v>566018</v>
      </c>
      <c r="D46" s="18" t="s">
        <v>135</v>
      </c>
      <c r="E46" s="6"/>
      <c r="F46" s="18">
        <v>520007469</v>
      </c>
      <c r="G46" s="6" t="s">
        <v>218</v>
      </c>
      <c r="H46" s="6" t="s">
        <v>101</v>
      </c>
      <c r="I46" s="7">
        <v>2595</v>
      </c>
      <c r="J46" s="7">
        <v>4006</v>
      </c>
      <c r="K46" s="7">
        <v>0</v>
      </c>
      <c r="L46" s="7">
        <v>103.96</v>
      </c>
      <c r="M46" s="8">
        <v>0</v>
      </c>
      <c r="N46" s="8">
        <v>1.9E-3</v>
      </c>
      <c r="O46" s="8">
        <v>2.9999999999999997E-4</v>
      </c>
    </row>
    <row r="47" spans="2:15">
      <c r="B47" s="6" t="s">
        <v>562</v>
      </c>
      <c r="C47" s="17">
        <v>5010129</v>
      </c>
      <c r="D47" s="18" t="s">
        <v>135</v>
      </c>
      <c r="E47" s="6"/>
      <c r="F47" s="18">
        <v>520039967</v>
      </c>
      <c r="G47" s="6" t="s">
        <v>235</v>
      </c>
      <c r="H47" s="6" t="s">
        <v>101</v>
      </c>
      <c r="I47" s="7">
        <v>7262</v>
      </c>
      <c r="J47" s="7">
        <v>6250</v>
      </c>
      <c r="K47" s="7">
        <v>9.94</v>
      </c>
      <c r="L47" s="7">
        <v>463.81</v>
      </c>
      <c r="M47" s="8">
        <v>2.9999999999999997E-4</v>
      </c>
      <c r="N47" s="8">
        <v>8.5000000000000006E-3</v>
      </c>
      <c r="O47" s="8">
        <v>1.2999999999999999E-3</v>
      </c>
    </row>
    <row r="48" spans="2:15">
      <c r="B48" s="6" t="s">
        <v>563</v>
      </c>
      <c r="C48" s="17">
        <v>1161264</v>
      </c>
      <c r="D48" s="18" t="s">
        <v>135</v>
      </c>
      <c r="E48" s="6"/>
      <c r="F48" s="18">
        <v>511344186</v>
      </c>
      <c r="G48" s="6" t="s">
        <v>235</v>
      </c>
      <c r="H48" s="6" t="s">
        <v>101</v>
      </c>
      <c r="I48" s="7">
        <v>2461</v>
      </c>
      <c r="J48" s="7">
        <v>14030</v>
      </c>
      <c r="K48" s="7">
        <v>0</v>
      </c>
      <c r="L48" s="7">
        <v>345.28</v>
      </c>
      <c r="M48" s="8">
        <v>2.0000000000000001E-4</v>
      </c>
      <c r="N48" s="8">
        <v>6.3E-3</v>
      </c>
      <c r="O48" s="8">
        <v>1E-3</v>
      </c>
    </row>
    <row r="49" spans="2:15">
      <c r="B49" s="6" t="s">
        <v>564</v>
      </c>
      <c r="C49" s="17">
        <v>1104249</v>
      </c>
      <c r="D49" s="18" t="s">
        <v>135</v>
      </c>
      <c r="E49" s="6"/>
      <c r="F49" s="18">
        <v>513770669</v>
      </c>
      <c r="G49" s="6" t="s">
        <v>235</v>
      </c>
      <c r="H49" s="6" t="s">
        <v>101</v>
      </c>
      <c r="I49" s="7">
        <v>1841</v>
      </c>
      <c r="J49" s="7">
        <v>19640</v>
      </c>
      <c r="K49" s="7">
        <v>0</v>
      </c>
      <c r="L49" s="7">
        <v>361.57</v>
      </c>
      <c r="M49" s="8">
        <v>1E-4</v>
      </c>
      <c r="N49" s="8">
        <v>6.6E-3</v>
      </c>
      <c r="O49" s="8">
        <v>1E-3</v>
      </c>
    </row>
    <row r="50" spans="2:15">
      <c r="B50" s="6" t="s">
        <v>565</v>
      </c>
      <c r="C50" s="17">
        <v>314013</v>
      </c>
      <c r="D50" s="18" t="s">
        <v>135</v>
      </c>
      <c r="E50" s="6"/>
      <c r="F50" s="18">
        <v>520037565</v>
      </c>
      <c r="G50" s="6" t="s">
        <v>191</v>
      </c>
      <c r="H50" s="6" t="s">
        <v>101</v>
      </c>
      <c r="I50" s="7">
        <v>626</v>
      </c>
      <c r="J50" s="7">
        <v>24770</v>
      </c>
      <c r="K50" s="7">
        <v>0</v>
      </c>
      <c r="L50" s="7">
        <v>155.06</v>
      </c>
      <c r="M50" s="8">
        <v>1E-4</v>
      </c>
      <c r="N50" s="8">
        <v>2.8E-3</v>
      </c>
      <c r="O50" s="8">
        <v>4.0000000000000002E-4</v>
      </c>
    </row>
    <row r="51" spans="2:15">
      <c r="B51" s="6" t="s">
        <v>566</v>
      </c>
      <c r="C51" s="17">
        <v>1132315</v>
      </c>
      <c r="D51" s="18" t="s">
        <v>135</v>
      </c>
      <c r="E51" s="6"/>
      <c r="F51" s="18">
        <v>510381601</v>
      </c>
      <c r="G51" s="6" t="s">
        <v>283</v>
      </c>
      <c r="H51" s="6" t="s">
        <v>101</v>
      </c>
      <c r="I51" s="7">
        <v>20777</v>
      </c>
      <c r="J51" s="7">
        <v>3900</v>
      </c>
      <c r="K51" s="7">
        <v>0</v>
      </c>
      <c r="L51" s="7">
        <v>810.3</v>
      </c>
      <c r="M51" s="8">
        <v>2.9999999999999997E-4</v>
      </c>
      <c r="N51" s="8">
        <v>1.4800000000000001E-2</v>
      </c>
      <c r="O51" s="8">
        <v>2.3E-3</v>
      </c>
    </row>
    <row r="52" spans="2:15">
      <c r="B52" s="6" t="s">
        <v>567</v>
      </c>
      <c r="C52" s="17">
        <v>1087022</v>
      </c>
      <c r="D52" s="18" t="s">
        <v>135</v>
      </c>
      <c r="E52" s="6"/>
      <c r="F52" s="18">
        <v>512157603</v>
      </c>
      <c r="G52" s="6" t="s">
        <v>379</v>
      </c>
      <c r="H52" s="6" t="s">
        <v>101</v>
      </c>
      <c r="I52" s="7">
        <v>543</v>
      </c>
      <c r="J52" s="7">
        <v>11790</v>
      </c>
      <c r="K52" s="7">
        <v>0</v>
      </c>
      <c r="L52" s="7">
        <v>64.02</v>
      </c>
      <c r="M52" s="8">
        <v>0</v>
      </c>
      <c r="N52" s="8">
        <v>1.1999999999999999E-3</v>
      </c>
      <c r="O52" s="8">
        <v>2.0000000000000001E-4</v>
      </c>
    </row>
    <row r="53" spans="2:15">
      <c r="B53" s="6" t="s">
        <v>568</v>
      </c>
      <c r="C53" s="17">
        <v>1132356</v>
      </c>
      <c r="D53" s="18" t="s">
        <v>135</v>
      </c>
      <c r="E53" s="6"/>
      <c r="F53" s="18">
        <v>515001659</v>
      </c>
      <c r="G53" s="6" t="s">
        <v>400</v>
      </c>
      <c r="H53" s="6" t="s">
        <v>101</v>
      </c>
      <c r="I53" s="7">
        <v>40319</v>
      </c>
      <c r="J53" s="7">
        <v>1226</v>
      </c>
      <c r="K53" s="7">
        <v>0</v>
      </c>
      <c r="L53" s="7">
        <v>494.31</v>
      </c>
      <c r="M53" s="8">
        <v>4.0000000000000002E-4</v>
      </c>
      <c r="N53" s="8">
        <v>9.1000000000000004E-3</v>
      </c>
      <c r="O53" s="8">
        <v>1.4E-3</v>
      </c>
    </row>
    <row r="54" spans="2:15">
      <c r="B54" s="6" t="s">
        <v>569</v>
      </c>
      <c r="C54" s="17">
        <v>1080324</v>
      </c>
      <c r="D54" s="18" t="s">
        <v>135</v>
      </c>
      <c r="E54" s="6"/>
      <c r="F54" s="18">
        <v>520041575</v>
      </c>
      <c r="G54" s="6" t="s">
        <v>400</v>
      </c>
      <c r="H54" s="6" t="s">
        <v>101</v>
      </c>
      <c r="I54" s="7">
        <v>452</v>
      </c>
      <c r="J54" s="7">
        <v>5140</v>
      </c>
      <c r="K54" s="7">
        <v>0</v>
      </c>
      <c r="L54" s="7">
        <v>23.23</v>
      </c>
      <c r="M54" s="8">
        <v>0</v>
      </c>
      <c r="N54" s="8">
        <v>4.0000000000000002E-4</v>
      </c>
      <c r="O54" s="8">
        <v>1E-4</v>
      </c>
    </row>
    <row r="55" spans="2:15">
      <c r="B55" s="6" t="s">
        <v>570</v>
      </c>
      <c r="C55" s="17">
        <v>1134139</v>
      </c>
      <c r="D55" s="18" t="s">
        <v>135</v>
      </c>
      <c r="E55" s="6"/>
      <c r="F55" s="6" t="s">
        <v>571</v>
      </c>
      <c r="G55" s="6" t="s">
        <v>301</v>
      </c>
      <c r="H55" s="6" t="s">
        <v>101</v>
      </c>
      <c r="I55" s="7">
        <v>6845</v>
      </c>
      <c r="J55" s="7">
        <v>5200</v>
      </c>
      <c r="K55" s="7">
        <v>0</v>
      </c>
      <c r="L55" s="7">
        <v>355.94</v>
      </c>
      <c r="M55" s="8">
        <v>1E-4</v>
      </c>
      <c r="N55" s="8">
        <v>6.4999999999999997E-3</v>
      </c>
      <c r="O55" s="8">
        <v>1E-3</v>
      </c>
    </row>
    <row r="56" spans="2:15">
      <c r="B56" s="6" t="s">
        <v>572</v>
      </c>
      <c r="C56" s="17">
        <v>232017</v>
      </c>
      <c r="D56" s="18" t="s">
        <v>135</v>
      </c>
      <c r="E56" s="6"/>
      <c r="F56" s="18">
        <v>550010003</v>
      </c>
      <c r="G56" s="6" t="s">
        <v>424</v>
      </c>
      <c r="H56" s="6" t="s">
        <v>101</v>
      </c>
      <c r="I56" s="7">
        <v>834296.8</v>
      </c>
      <c r="J56" s="7">
        <v>33</v>
      </c>
      <c r="K56" s="7">
        <v>0</v>
      </c>
      <c r="L56" s="7">
        <v>275.32</v>
      </c>
      <c r="M56" s="8">
        <v>2.0000000000000001E-4</v>
      </c>
      <c r="N56" s="8">
        <v>5.0000000000000001E-3</v>
      </c>
      <c r="O56" s="8">
        <v>8.0000000000000004E-4</v>
      </c>
    </row>
    <row r="57" spans="2:15">
      <c r="B57" s="6" t="s">
        <v>573</v>
      </c>
      <c r="C57" s="17">
        <v>1141969</v>
      </c>
      <c r="D57" s="18" t="s">
        <v>135</v>
      </c>
      <c r="E57" s="6"/>
      <c r="F57" s="18">
        <v>550263107</v>
      </c>
      <c r="G57" s="6" t="s">
        <v>424</v>
      </c>
      <c r="H57" s="6" t="s">
        <v>101</v>
      </c>
      <c r="I57" s="7">
        <v>18663</v>
      </c>
      <c r="J57" s="7">
        <v>660</v>
      </c>
      <c r="K57" s="7">
        <v>0</v>
      </c>
      <c r="L57" s="7">
        <v>123.18</v>
      </c>
      <c r="M57" s="8">
        <v>2.9999999999999997E-4</v>
      </c>
      <c r="N57" s="8">
        <v>2.3E-3</v>
      </c>
      <c r="O57" s="8">
        <v>2.9999999999999997E-4</v>
      </c>
    </row>
    <row r="58" spans="2:15">
      <c r="B58" s="6" t="s">
        <v>574</v>
      </c>
      <c r="C58" s="17">
        <v>643015</v>
      </c>
      <c r="D58" s="18" t="s">
        <v>135</v>
      </c>
      <c r="E58" s="6"/>
      <c r="F58" s="18">
        <v>520020942</v>
      </c>
      <c r="G58" s="6" t="s">
        <v>424</v>
      </c>
      <c r="H58" s="6" t="s">
        <v>101</v>
      </c>
      <c r="I58" s="7">
        <v>5670</v>
      </c>
      <c r="J58" s="7">
        <v>1260</v>
      </c>
      <c r="K58" s="7">
        <v>0</v>
      </c>
      <c r="L58" s="7">
        <v>71.44</v>
      </c>
      <c r="M58" s="8">
        <v>1E-4</v>
      </c>
      <c r="N58" s="8">
        <v>1.2999999999999999E-3</v>
      </c>
      <c r="O58" s="8">
        <v>2.0000000000000001E-4</v>
      </c>
    </row>
    <row r="59" spans="2:15">
      <c r="B59" s="6" t="s">
        <v>575</v>
      </c>
      <c r="C59" s="17">
        <v>394015</v>
      </c>
      <c r="D59" s="18" t="s">
        <v>135</v>
      </c>
      <c r="E59" s="6"/>
      <c r="F59" s="18">
        <v>550012777</v>
      </c>
      <c r="G59" s="6" t="s">
        <v>424</v>
      </c>
      <c r="H59" s="6" t="s">
        <v>101</v>
      </c>
      <c r="I59" s="7">
        <v>98798</v>
      </c>
      <c r="J59" s="7">
        <v>99.3</v>
      </c>
      <c r="K59" s="7">
        <v>0</v>
      </c>
      <c r="L59" s="7">
        <v>98.11</v>
      </c>
      <c r="M59" s="8">
        <v>1E-4</v>
      </c>
      <c r="N59" s="8">
        <v>1.8E-3</v>
      </c>
      <c r="O59" s="8">
        <v>2.9999999999999997E-4</v>
      </c>
    </row>
    <row r="60" spans="2:15">
      <c r="B60" s="6" t="s">
        <v>576</v>
      </c>
      <c r="C60" s="17">
        <v>1159037</v>
      </c>
      <c r="D60" s="18" t="s">
        <v>135</v>
      </c>
      <c r="E60" s="6"/>
      <c r="F60" s="18">
        <v>513173393</v>
      </c>
      <c r="G60" s="6" t="s">
        <v>287</v>
      </c>
      <c r="H60" s="6" t="s">
        <v>101</v>
      </c>
      <c r="I60" s="7">
        <v>23396</v>
      </c>
      <c r="J60" s="7">
        <v>1262</v>
      </c>
      <c r="K60" s="7">
        <v>0</v>
      </c>
      <c r="L60" s="7">
        <v>295.26</v>
      </c>
      <c r="M60" s="8">
        <v>1E-4</v>
      </c>
      <c r="N60" s="8">
        <v>5.4000000000000003E-3</v>
      </c>
      <c r="O60" s="8">
        <v>8.0000000000000004E-4</v>
      </c>
    </row>
    <row r="61" spans="2:15">
      <c r="B61" s="6" t="s">
        <v>577</v>
      </c>
      <c r="C61" s="17">
        <v>1157403</v>
      </c>
      <c r="D61" s="18" t="s">
        <v>135</v>
      </c>
      <c r="E61" s="6"/>
      <c r="F61" s="18">
        <v>510706153</v>
      </c>
      <c r="G61" s="6" t="s">
        <v>287</v>
      </c>
      <c r="H61" s="6" t="s">
        <v>101</v>
      </c>
      <c r="I61" s="7">
        <v>23.53</v>
      </c>
      <c r="J61" s="7">
        <v>950.5</v>
      </c>
      <c r="K61" s="7">
        <v>0</v>
      </c>
      <c r="L61" s="7">
        <v>0.22</v>
      </c>
      <c r="M61" s="8">
        <v>0</v>
      </c>
      <c r="N61" s="8">
        <v>0</v>
      </c>
      <c r="O61" s="8">
        <v>0</v>
      </c>
    </row>
    <row r="62" spans="2:15">
      <c r="B62" s="6" t="s">
        <v>578</v>
      </c>
      <c r="C62" s="17">
        <v>1101534</v>
      </c>
      <c r="D62" s="18" t="s">
        <v>135</v>
      </c>
      <c r="E62" s="6"/>
      <c r="F62" s="18">
        <v>511930125</v>
      </c>
      <c r="G62" s="6" t="s">
        <v>246</v>
      </c>
      <c r="H62" s="6" t="s">
        <v>101</v>
      </c>
      <c r="I62" s="7">
        <v>69016</v>
      </c>
      <c r="J62" s="7">
        <v>1040</v>
      </c>
      <c r="K62" s="7">
        <v>0</v>
      </c>
      <c r="L62" s="7">
        <v>717.77</v>
      </c>
      <c r="M62" s="8">
        <v>5.0000000000000001E-4</v>
      </c>
      <c r="N62" s="8">
        <v>1.3100000000000001E-2</v>
      </c>
      <c r="O62" s="8">
        <v>2E-3</v>
      </c>
    </row>
    <row r="63" spans="2:15">
      <c r="B63" s="6" t="s">
        <v>579</v>
      </c>
      <c r="C63" s="17">
        <v>1083484</v>
      </c>
      <c r="D63" s="18" t="s">
        <v>135</v>
      </c>
      <c r="E63" s="6"/>
      <c r="F63" s="18">
        <v>520044314</v>
      </c>
      <c r="G63" s="6" t="s">
        <v>246</v>
      </c>
      <c r="H63" s="6" t="s">
        <v>101</v>
      </c>
      <c r="I63" s="7">
        <v>17903</v>
      </c>
      <c r="J63" s="7">
        <v>1323</v>
      </c>
      <c r="K63" s="7">
        <v>0</v>
      </c>
      <c r="L63" s="7">
        <v>236.86</v>
      </c>
      <c r="M63" s="8">
        <v>1E-4</v>
      </c>
      <c r="N63" s="8">
        <v>4.3E-3</v>
      </c>
      <c r="O63" s="8">
        <v>6.9999999999999999E-4</v>
      </c>
    </row>
    <row r="64" spans="2:15">
      <c r="B64" s="6" t="s">
        <v>580</v>
      </c>
      <c r="C64" s="17">
        <v>1093202</v>
      </c>
      <c r="D64" s="18" t="s">
        <v>135</v>
      </c>
      <c r="E64" s="6"/>
      <c r="F64" s="18">
        <v>520043878</v>
      </c>
      <c r="G64" s="6" t="s">
        <v>1333</v>
      </c>
      <c r="H64" s="6" t="s">
        <v>101</v>
      </c>
      <c r="I64" s="7">
        <v>3327</v>
      </c>
      <c r="J64" s="7">
        <v>7013</v>
      </c>
      <c r="K64" s="7">
        <v>0</v>
      </c>
      <c r="L64" s="7">
        <v>233.32</v>
      </c>
      <c r="M64" s="8">
        <v>2.0000000000000001E-4</v>
      </c>
      <c r="N64" s="8">
        <v>4.3E-3</v>
      </c>
      <c r="O64" s="8">
        <v>6.9999999999999999E-4</v>
      </c>
    </row>
    <row r="65" spans="2:15">
      <c r="B65" s="6" t="s">
        <v>581</v>
      </c>
      <c r="C65" s="17">
        <v>1100007</v>
      </c>
      <c r="D65" s="18" t="s">
        <v>135</v>
      </c>
      <c r="E65" s="6"/>
      <c r="F65" s="18">
        <v>510216054</v>
      </c>
      <c r="G65" s="6" t="s">
        <v>1333</v>
      </c>
      <c r="H65" s="6" t="s">
        <v>101</v>
      </c>
      <c r="I65" s="7">
        <v>4209</v>
      </c>
      <c r="J65" s="7">
        <v>29840</v>
      </c>
      <c r="K65" s="7">
        <v>0</v>
      </c>
      <c r="L65" s="7">
        <v>1255.97</v>
      </c>
      <c r="M65" s="8">
        <v>2.9999999999999997E-4</v>
      </c>
      <c r="N65" s="8">
        <v>2.3E-2</v>
      </c>
      <c r="O65" s="8">
        <v>3.5000000000000001E-3</v>
      </c>
    </row>
    <row r="66" spans="2:15">
      <c r="B66" s="6" t="s">
        <v>582</v>
      </c>
      <c r="C66" s="17">
        <v>1087659</v>
      </c>
      <c r="D66" s="18" t="s">
        <v>135</v>
      </c>
      <c r="E66" s="6"/>
      <c r="F66" s="18">
        <v>53368</v>
      </c>
      <c r="G66" s="6" t="s">
        <v>544</v>
      </c>
      <c r="H66" s="6" t="s">
        <v>101</v>
      </c>
      <c r="I66" s="7">
        <v>3571</v>
      </c>
      <c r="J66" s="7">
        <v>6890</v>
      </c>
      <c r="K66" s="7">
        <v>0</v>
      </c>
      <c r="L66" s="7">
        <v>246.04</v>
      </c>
      <c r="M66" s="8">
        <v>1E-4</v>
      </c>
      <c r="N66" s="8">
        <v>4.4999999999999997E-3</v>
      </c>
      <c r="O66" s="8">
        <v>6.9999999999999999E-4</v>
      </c>
    </row>
    <row r="67" spans="2:15">
      <c r="B67" s="6" t="s">
        <v>583</v>
      </c>
      <c r="C67" s="17">
        <v>1084557</v>
      </c>
      <c r="D67" s="18" t="s">
        <v>135</v>
      </c>
      <c r="E67" s="6"/>
      <c r="F67" s="18">
        <v>511812463</v>
      </c>
      <c r="G67" s="6" t="s">
        <v>356</v>
      </c>
      <c r="H67" s="6" t="s">
        <v>101</v>
      </c>
      <c r="I67" s="7">
        <v>2207</v>
      </c>
      <c r="J67" s="7">
        <v>11700</v>
      </c>
      <c r="K67" s="7">
        <v>0</v>
      </c>
      <c r="L67" s="7">
        <v>258.22000000000003</v>
      </c>
      <c r="M67" s="8">
        <v>1E-4</v>
      </c>
      <c r="N67" s="8">
        <v>4.7000000000000002E-3</v>
      </c>
      <c r="O67" s="8">
        <v>6.9999999999999999E-4</v>
      </c>
    </row>
    <row r="68" spans="2:15">
      <c r="B68" s="6" t="s">
        <v>584</v>
      </c>
      <c r="C68" s="17">
        <v>1095264</v>
      </c>
      <c r="D68" s="18" t="s">
        <v>135</v>
      </c>
      <c r="E68" s="6"/>
      <c r="F68" s="18">
        <v>511235434</v>
      </c>
      <c r="G68" s="6" t="s">
        <v>356</v>
      </c>
      <c r="H68" s="6" t="s">
        <v>101</v>
      </c>
      <c r="I68" s="7">
        <v>5096</v>
      </c>
      <c r="J68" s="7">
        <v>3075</v>
      </c>
      <c r="K68" s="7">
        <v>0</v>
      </c>
      <c r="L68" s="7">
        <v>156.69999999999999</v>
      </c>
      <c r="M68" s="8">
        <v>1E-4</v>
      </c>
      <c r="N68" s="8">
        <v>2.8999999999999998E-3</v>
      </c>
      <c r="O68" s="8">
        <v>4.0000000000000002E-4</v>
      </c>
    </row>
    <row r="69" spans="2:15">
      <c r="B69" s="6" t="s">
        <v>585</v>
      </c>
      <c r="C69" s="17">
        <v>1084698</v>
      </c>
      <c r="D69" s="18" t="s">
        <v>135</v>
      </c>
      <c r="E69" s="6"/>
      <c r="F69" s="18">
        <v>520039942</v>
      </c>
      <c r="G69" s="6" t="s">
        <v>366</v>
      </c>
      <c r="H69" s="6" t="s">
        <v>101</v>
      </c>
      <c r="I69" s="7">
        <v>2863</v>
      </c>
      <c r="J69" s="7">
        <v>11160</v>
      </c>
      <c r="K69" s="7">
        <v>0</v>
      </c>
      <c r="L69" s="7">
        <v>319.51</v>
      </c>
      <c r="M69" s="8">
        <v>1E-4</v>
      </c>
      <c r="N69" s="8">
        <v>5.8999999999999999E-3</v>
      </c>
      <c r="O69" s="8">
        <v>8.9999999999999998E-4</v>
      </c>
    </row>
    <row r="70" spans="2:15">
      <c r="B70" s="6" t="s">
        <v>586</v>
      </c>
      <c r="C70" s="17">
        <v>445015</v>
      </c>
      <c r="D70" s="18" t="s">
        <v>135</v>
      </c>
      <c r="E70" s="6"/>
      <c r="F70" s="18">
        <v>520039413</v>
      </c>
      <c r="G70" s="6" t="s">
        <v>366</v>
      </c>
      <c r="H70" s="6" t="s">
        <v>101</v>
      </c>
      <c r="I70" s="7">
        <v>6232</v>
      </c>
      <c r="J70" s="7">
        <v>5810</v>
      </c>
      <c r="K70" s="7">
        <v>0</v>
      </c>
      <c r="L70" s="7">
        <v>362.08</v>
      </c>
      <c r="M70" s="8">
        <v>1E-4</v>
      </c>
      <c r="N70" s="8">
        <v>6.6E-3</v>
      </c>
      <c r="O70" s="8">
        <v>1E-3</v>
      </c>
    </row>
    <row r="71" spans="2:15">
      <c r="B71" s="6" t="s">
        <v>587</v>
      </c>
      <c r="C71" s="17">
        <v>256016</v>
      </c>
      <c r="D71" s="18" t="s">
        <v>135</v>
      </c>
      <c r="E71" s="6"/>
      <c r="F71" s="18">
        <v>520036690</v>
      </c>
      <c r="G71" s="6" t="s">
        <v>366</v>
      </c>
      <c r="H71" s="6" t="s">
        <v>101</v>
      </c>
      <c r="I71" s="7">
        <v>1971</v>
      </c>
      <c r="J71" s="7">
        <v>19700</v>
      </c>
      <c r="K71" s="7">
        <v>0</v>
      </c>
      <c r="L71" s="7">
        <v>388.29</v>
      </c>
      <c r="M71" s="8">
        <v>1E-4</v>
      </c>
      <c r="N71" s="8">
        <v>7.1000000000000004E-3</v>
      </c>
      <c r="O71" s="8">
        <v>1.1000000000000001E-3</v>
      </c>
    </row>
    <row r="72" spans="2:15">
      <c r="B72" s="6" t="s">
        <v>588</v>
      </c>
      <c r="C72" s="17">
        <v>1123355</v>
      </c>
      <c r="D72" s="18" t="s">
        <v>135</v>
      </c>
      <c r="E72" s="6"/>
      <c r="F72" s="18">
        <v>513901371</v>
      </c>
      <c r="G72" s="6" t="s">
        <v>443</v>
      </c>
      <c r="H72" s="6" t="s">
        <v>101</v>
      </c>
      <c r="I72" s="7">
        <v>16996</v>
      </c>
      <c r="J72" s="7">
        <v>1021</v>
      </c>
      <c r="K72" s="7">
        <v>0</v>
      </c>
      <c r="L72" s="7">
        <v>173.53</v>
      </c>
      <c r="M72" s="8">
        <v>0</v>
      </c>
      <c r="N72" s="8">
        <v>3.2000000000000002E-3</v>
      </c>
      <c r="O72" s="8">
        <v>5.0000000000000001E-4</v>
      </c>
    </row>
    <row r="73" spans="2:15">
      <c r="B73" s="6" t="s">
        <v>589</v>
      </c>
      <c r="C73" s="17">
        <v>720011</v>
      </c>
      <c r="D73" s="18" t="s">
        <v>135</v>
      </c>
      <c r="E73" s="6"/>
      <c r="F73" s="18">
        <v>520041146</v>
      </c>
      <c r="G73" s="6" t="s">
        <v>443</v>
      </c>
      <c r="H73" s="6" t="s">
        <v>101</v>
      </c>
      <c r="I73" s="7">
        <v>173022</v>
      </c>
      <c r="J73" s="7">
        <v>356.8</v>
      </c>
      <c r="K73" s="7">
        <v>0</v>
      </c>
      <c r="L73" s="7">
        <v>617.34</v>
      </c>
      <c r="M73" s="8">
        <v>2.0000000000000001E-4</v>
      </c>
      <c r="N73" s="8">
        <v>1.1299999999999999E-2</v>
      </c>
      <c r="O73" s="8">
        <v>1.6999999999999999E-3</v>
      </c>
    </row>
    <row r="74" spans="2:15">
      <c r="B74" s="6" t="s">
        <v>590</v>
      </c>
      <c r="C74" s="17">
        <v>1091354</v>
      </c>
      <c r="D74" s="18" t="s">
        <v>135</v>
      </c>
      <c r="E74" s="6"/>
      <c r="F74" s="18">
        <v>510560188</v>
      </c>
      <c r="G74" s="6" t="s">
        <v>1334</v>
      </c>
      <c r="H74" s="6" t="s">
        <v>101</v>
      </c>
      <c r="I74" s="7">
        <v>12841</v>
      </c>
      <c r="J74" s="7">
        <v>8972</v>
      </c>
      <c r="K74" s="7">
        <v>0</v>
      </c>
      <c r="L74" s="7">
        <v>1152.0899999999999</v>
      </c>
      <c r="M74" s="8">
        <v>4.0000000000000002E-4</v>
      </c>
      <c r="N74" s="8">
        <v>2.1100000000000001E-2</v>
      </c>
      <c r="O74" s="8">
        <v>3.2000000000000002E-3</v>
      </c>
    </row>
    <row r="75" spans="2:15">
      <c r="B75" s="6" t="s">
        <v>591</v>
      </c>
      <c r="C75" s="17">
        <v>251017</v>
      </c>
      <c r="D75" s="18" t="s">
        <v>135</v>
      </c>
      <c r="E75" s="6"/>
      <c r="F75" s="18">
        <v>520036617</v>
      </c>
      <c r="G75" s="6" t="s">
        <v>1332</v>
      </c>
      <c r="H75" s="6" t="s">
        <v>101</v>
      </c>
      <c r="I75" s="7">
        <v>2721</v>
      </c>
      <c r="J75" s="7">
        <v>1695</v>
      </c>
      <c r="K75" s="7">
        <v>0</v>
      </c>
      <c r="L75" s="7">
        <v>46.12</v>
      </c>
      <c r="M75" s="8">
        <v>0</v>
      </c>
      <c r="N75" s="8">
        <v>8.0000000000000004E-4</v>
      </c>
      <c r="O75" s="8">
        <v>1E-4</v>
      </c>
    </row>
    <row r="76" spans="2:15">
      <c r="B76" s="6" t="s">
        <v>592</v>
      </c>
      <c r="C76" s="17">
        <v>1097260</v>
      </c>
      <c r="D76" s="18" t="s">
        <v>135</v>
      </c>
      <c r="E76" s="6"/>
      <c r="F76" s="18">
        <v>513623314</v>
      </c>
      <c r="G76" s="6" t="s">
        <v>1332</v>
      </c>
      <c r="H76" s="6" t="s">
        <v>101</v>
      </c>
      <c r="I76" s="7">
        <v>1326</v>
      </c>
      <c r="J76" s="7">
        <v>26020</v>
      </c>
      <c r="K76" s="7">
        <v>0</v>
      </c>
      <c r="L76" s="7">
        <v>345.03</v>
      </c>
      <c r="M76" s="8">
        <v>1E-4</v>
      </c>
      <c r="N76" s="8">
        <v>6.3E-3</v>
      </c>
      <c r="O76" s="8">
        <v>1E-3</v>
      </c>
    </row>
    <row r="77" spans="2:15">
      <c r="B77" s="6" t="s">
        <v>593</v>
      </c>
      <c r="C77" s="17">
        <v>1121607</v>
      </c>
      <c r="D77" s="18" t="s">
        <v>135</v>
      </c>
      <c r="E77" s="6"/>
      <c r="F77" s="18">
        <v>34250659</v>
      </c>
      <c r="G77" s="6" t="s">
        <v>1334</v>
      </c>
      <c r="H77" s="6" t="s">
        <v>101</v>
      </c>
      <c r="I77" s="7">
        <v>46.59</v>
      </c>
      <c r="J77" s="7">
        <v>28940</v>
      </c>
      <c r="K77" s="7">
        <v>0</v>
      </c>
      <c r="L77" s="7">
        <v>13.48</v>
      </c>
      <c r="M77" s="8">
        <v>0</v>
      </c>
      <c r="N77" s="8">
        <v>2.0000000000000001E-4</v>
      </c>
      <c r="O77" s="8">
        <v>0</v>
      </c>
    </row>
    <row r="78" spans="2:15">
      <c r="B78" s="6" t="s">
        <v>594</v>
      </c>
      <c r="C78" s="17">
        <v>759019</v>
      </c>
      <c r="D78" s="18" t="s">
        <v>135</v>
      </c>
      <c r="E78" s="6"/>
      <c r="F78" s="18">
        <v>520001736</v>
      </c>
      <c r="G78" s="6" t="s">
        <v>1332</v>
      </c>
      <c r="H78" s="6" t="s">
        <v>101</v>
      </c>
      <c r="I78" s="7">
        <v>158</v>
      </c>
      <c r="J78" s="7">
        <v>207340</v>
      </c>
      <c r="K78" s="7">
        <v>0</v>
      </c>
      <c r="L78" s="7">
        <v>327.60000000000002</v>
      </c>
      <c r="M78" s="8">
        <v>1E-4</v>
      </c>
      <c r="N78" s="8">
        <v>6.0000000000000001E-3</v>
      </c>
      <c r="O78" s="8">
        <v>8.9999999999999998E-4</v>
      </c>
    </row>
    <row r="79" spans="2:15">
      <c r="B79" s="6" t="s">
        <v>595</v>
      </c>
      <c r="C79" s="17">
        <v>6120100</v>
      </c>
      <c r="D79" s="18" t="s">
        <v>135</v>
      </c>
      <c r="E79" s="6"/>
      <c r="F79" s="18">
        <v>520020116</v>
      </c>
      <c r="G79" s="6" t="s">
        <v>1332</v>
      </c>
      <c r="H79" s="6" t="s">
        <v>101</v>
      </c>
      <c r="I79" s="7">
        <v>3286</v>
      </c>
      <c r="J79" s="7">
        <v>2841.82</v>
      </c>
      <c r="K79" s="7">
        <v>0</v>
      </c>
      <c r="L79" s="7">
        <v>93.38</v>
      </c>
      <c r="M79" s="8">
        <v>1E-4</v>
      </c>
      <c r="N79" s="8">
        <v>1.6999999999999999E-3</v>
      </c>
      <c r="O79" s="8">
        <v>2.9999999999999997E-4</v>
      </c>
    </row>
    <row r="80" spans="2:15">
      <c r="B80" s="6" t="s">
        <v>596</v>
      </c>
      <c r="C80" s="17">
        <v>1109966</v>
      </c>
      <c r="D80" s="18" t="s">
        <v>135</v>
      </c>
      <c r="E80" s="6"/>
      <c r="F80" s="18">
        <v>512096793</v>
      </c>
      <c r="G80" s="6" t="s">
        <v>1332</v>
      </c>
      <c r="H80" s="6" t="s">
        <v>101</v>
      </c>
      <c r="I80" s="7">
        <v>11648</v>
      </c>
      <c r="J80" s="7">
        <v>1753</v>
      </c>
      <c r="K80" s="7">
        <v>0</v>
      </c>
      <c r="L80" s="7">
        <v>204.19</v>
      </c>
      <c r="M80" s="8">
        <v>2.0000000000000001E-4</v>
      </c>
      <c r="N80" s="8">
        <v>3.7000000000000002E-3</v>
      </c>
      <c r="O80" s="8">
        <v>5.9999999999999995E-4</v>
      </c>
    </row>
    <row r="81" spans="2:15">
      <c r="B81" s="6" t="s">
        <v>597</v>
      </c>
      <c r="C81" s="17">
        <v>613034</v>
      </c>
      <c r="D81" s="18" t="s">
        <v>135</v>
      </c>
      <c r="E81" s="6"/>
      <c r="F81" s="18">
        <v>520017807</v>
      </c>
      <c r="G81" s="6" t="s">
        <v>1332</v>
      </c>
      <c r="H81" s="6" t="s">
        <v>101</v>
      </c>
      <c r="I81" s="7">
        <v>1062</v>
      </c>
      <c r="J81" s="7">
        <v>64800</v>
      </c>
      <c r="K81" s="7">
        <v>8.5</v>
      </c>
      <c r="L81" s="7">
        <v>696.67</v>
      </c>
      <c r="M81" s="8">
        <v>2.0000000000000001E-4</v>
      </c>
      <c r="N81" s="8">
        <v>1.2800000000000001E-2</v>
      </c>
      <c r="O81" s="8">
        <v>1.9E-3</v>
      </c>
    </row>
    <row r="82" spans="2:15">
      <c r="B82" s="6" t="s">
        <v>598</v>
      </c>
      <c r="C82" s="17">
        <v>1104488</v>
      </c>
      <c r="D82" s="18" t="s">
        <v>135</v>
      </c>
      <c r="E82" s="6"/>
      <c r="F82" s="18">
        <v>513257873</v>
      </c>
      <c r="G82" s="6" t="s">
        <v>1332</v>
      </c>
      <c r="H82" s="6" t="s">
        <v>101</v>
      </c>
      <c r="I82" s="7">
        <v>4538</v>
      </c>
      <c r="J82" s="7">
        <v>8629</v>
      </c>
      <c r="K82" s="7">
        <v>3.75</v>
      </c>
      <c r="L82" s="7">
        <v>395.33</v>
      </c>
      <c r="M82" s="8">
        <v>1E-4</v>
      </c>
      <c r="N82" s="8">
        <v>7.1999999999999998E-3</v>
      </c>
      <c r="O82" s="8">
        <v>1.1000000000000001E-3</v>
      </c>
    </row>
    <row r="83" spans="2:15">
      <c r="B83" s="6" t="s">
        <v>599</v>
      </c>
      <c r="C83" s="17">
        <v>1109644</v>
      </c>
      <c r="D83" s="18" t="s">
        <v>135</v>
      </c>
      <c r="E83" s="6"/>
      <c r="F83" s="18">
        <v>513992529</v>
      </c>
      <c r="G83" s="6" t="s">
        <v>1332</v>
      </c>
      <c r="H83" s="6" t="s">
        <v>101</v>
      </c>
      <c r="I83" s="7">
        <v>66901</v>
      </c>
      <c r="J83" s="7">
        <v>720</v>
      </c>
      <c r="K83" s="7">
        <v>0</v>
      </c>
      <c r="L83" s="7">
        <v>481.69</v>
      </c>
      <c r="M83" s="8">
        <v>2.9999999999999997E-4</v>
      </c>
      <c r="N83" s="8">
        <v>8.8000000000000005E-3</v>
      </c>
      <c r="O83" s="8">
        <v>1.2999999999999999E-3</v>
      </c>
    </row>
    <row r="84" spans="2:15">
      <c r="B84" s="6" t="s">
        <v>600</v>
      </c>
      <c r="C84" s="17">
        <v>1098920</v>
      </c>
      <c r="D84" s="18" t="s">
        <v>135</v>
      </c>
      <c r="E84" s="6"/>
      <c r="F84" s="18">
        <v>513821488</v>
      </c>
      <c r="G84" s="6" t="s">
        <v>1332</v>
      </c>
      <c r="H84" s="6" t="s">
        <v>101</v>
      </c>
      <c r="I84" s="7">
        <v>62190</v>
      </c>
      <c r="J84" s="7">
        <v>1726</v>
      </c>
      <c r="K84" s="7">
        <v>10.57</v>
      </c>
      <c r="L84" s="7">
        <v>1083.97</v>
      </c>
      <c r="M84" s="8">
        <v>2.9999999999999997E-4</v>
      </c>
      <c r="N84" s="8">
        <v>1.9900000000000001E-2</v>
      </c>
      <c r="O84" s="8">
        <v>3.0000000000000001E-3</v>
      </c>
    </row>
    <row r="85" spans="2:15">
      <c r="B85" s="13" t="s">
        <v>601</v>
      </c>
      <c r="C85" s="14"/>
      <c r="D85" s="20"/>
      <c r="E85" s="13"/>
      <c r="F85" s="13"/>
      <c r="G85" s="6"/>
      <c r="H85" s="13"/>
      <c r="I85" s="15">
        <v>634612</v>
      </c>
      <c r="L85" s="15">
        <v>2067.6799999999998</v>
      </c>
      <c r="N85" s="16">
        <v>3.7900000000000003E-2</v>
      </c>
      <c r="O85" s="16">
        <v>5.7999999999999996E-3</v>
      </c>
    </row>
    <row r="86" spans="2:15">
      <c r="B86" s="6" t="s">
        <v>602</v>
      </c>
      <c r="C86" s="17">
        <v>209015</v>
      </c>
      <c r="D86" s="18" t="s">
        <v>135</v>
      </c>
      <c r="E86" s="6"/>
      <c r="F86" s="18">
        <v>520030677</v>
      </c>
      <c r="G86" s="6" t="s">
        <v>218</v>
      </c>
      <c r="H86" s="6" t="s">
        <v>101</v>
      </c>
      <c r="I86" s="7">
        <v>6189</v>
      </c>
      <c r="J86" s="7">
        <v>1195</v>
      </c>
      <c r="K86" s="7">
        <v>0</v>
      </c>
      <c r="L86" s="7">
        <v>73.959999999999994</v>
      </c>
      <c r="M86" s="8">
        <v>2.9999999999999997E-4</v>
      </c>
      <c r="N86" s="8">
        <v>1.4E-3</v>
      </c>
      <c r="O86" s="8">
        <v>2.0000000000000001E-4</v>
      </c>
    </row>
    <row r="87" spans="2:15">
      <c r="B87" s="6" t="s">
        <v>603</v>
      </c>
      <c r="C87" s="17">
        <v>1139617</v>
      </c>
      <c r="D87" s="18" t="s">
        <v>135</v>
      </c>
      <c r="E87" s="6"/>
      <c r="F87" s="18">
        <v>510490071</v>
      </c>
      <c r="G87" s="6" t="s">
        <v>191</v>
      </c>
      <c r="H87" s="6" t="s">
        <v>101</v>
      </c>
      <c r="I87" s="7">
        <v>19378</v>
      </c>
      <c r="J87" s="7">
        <v>259.3</v>
      </c>
      <c r="K87" s="7">
        <v>0</v>
      </c>
      <c r="L87" s="7">
        <v>50.25</v>
      </c>
      <c r="M87" s="8">
        <v>4.0000000000000002E-4</v>
      </c>
      <c r="N87" s="8">
        <v>8.9999999999999998E-4</v>
      </c>
      <c r="O87" s="8">
        <v>1E-4</v>
      </c>
    </row>
    <row r="88" spans="2:15">
      <c r="B88" s="6" t="s">
        <v>604</v>
      </c>
      <c r="C88" s="17">
        <v>1097948</v>
      </c>
      <c r="D88" s="18" t="s">
        <v>135</v>
      </c>
      <c r="E88" s="6"/>
      <c r="F88" s="18">
        <v>520034760</v>
      </c>
      <c r="G88" s="6" t="s">
        <v>283</v>
      </c>
      <c r="H88" s="6" t="s">
        <v>101</v>
      </c>
      <c r="I88" s="7">
        <v>3458</v>
      </c>
      <c r="J88" s="7">
        <v>8198</v>
      </c>
      <c r="K88" s="7">
        <v>0</v>
      </c>
      <c r="L88" s="7">
        <v>283.49</v>
      </c>
      <c r="M88" s="8">
        <v>2.9999999999999997E-4</v>
      </c>
      <c r="N88" s="8">
        <v>5.1999999999999998E-3</v>
      </c>
      <c r="O88" s="8">
        <v>8.0000000000000004E-4</v>
      </c>
    </row>
    <row r="89" spans="2:15">
      <c r="B89" s="6" t="s">
        <v>605</v>
      </c>
      <c r="C89" s="17">
        <v>1140946</v>
      </c>
      <c r="D89" s="18" t="s">
        <v>135</v>
      </c>
      <c r="E89" s="6"/>
      <c r="F89" s="18">
        <v>510512056</v>
      </c>
      <c r="G89" s="6" t="s">
        <v>283</v>
      </c>
      <c r="H89" s="6" t="s">
        <v>101</v>
      </c>
      <c r="I89" s="7">
        <v>35007</v>
      </c>
      <c r="J89" s="7">
        <v>456.9</v>
      </c>
      <c r="K89" s="7">
        <v>0</v>
      </c>
      <c r="L89" s="7">
        <v>159.94999999999999</v>
      </c>
      <c r="M89" s="8">
        <v>8.0000000000000004E-4</v>
      </c>
      <c r="N89" s="8">
        <v>2.8999999999999998E-3</v>
      </c>
      <c r="O89" s="8">
        <v>4.0000000000000002E-4</v>
      </c>
    </row>
    <row r="90" spans="2:15">
      <c r="B90" s="6" t="s">
        <v>606</v>
      </c>
      <c r="C90" s="17">
        <v>1102128</v>
      </c>
      <c r="D90" s="18" t="s">
        <v>135</v>
      </c>
      <c r="E90" s="6"/>
      <c r="F90" s="18">
        <v>513817817</v>
      </c>
      <c r="G90" s="6" t="s">
        <v>283</v>
      </c>
      <c r="H90" s="6" t="s">
        <v>101</v>
      </c>
      <c r="I90" s="7">
        <v>2556</v>
      </c>
      <c r="J90" s="7">
        <v>5593</v>
      </c>
      <c r="K90" s="7">
        <v>2.72</v>
      </c>
      <c r="L90" s="7">
        <v>145.68</v>
      </c>
      <c r="M90" s="8">
        <v>1E-4</v>
      </c>
      <c r="N90" s="8">
        <v>2.7000000000000001E-3</v>
      </c>
      <c r="O90" s="8">
        <v>4.0000000000000002E-4</v>
      </c>
    </row>
    <row r="91" spans="2:15">
      <c r="B91" s="6" t="s">
        <v>607</v>
      </c>
      <c r="C91" s="17">
        <v>1147685</v>
      </c>
      <c r="D91" s="18" t="s">
        <v>135</v>
      </c>
      <c r="E91" s="6"/>
      <c r="F91" s="18">
        <v>515818524</v>
      </c>
      <c r="G91" s="6" t="s">
        <v>536</v>
      </c>
      <c r="H91" s="6" t="s">
        <v>101</v>
      </c>
      <c r="I91" s="7">
        <v>385</v>
      </c>
      <c r="J91" s="7">
        <v>3351</v>
      </c>
      <c r="K91" s="7">
        <v>0</v>
      </c>
      <c r="L91" s="7">
        <v>12.9</v>
      </c>
      <c r="M91" s="8">
        <v>0</v>
      </c>
      <c r="N91" s="8">
        <v>2.0000000000000001E-4</v>
      </c>
      <c r="O91" s="8">
        <v>0</v>
      </c>
    </row>
    <row r="92" spans="2:15">
      <c r="B92" s="6" t="s">
        <v>608</v>
      </c>
      <c r="C92" s="17">
        <v>686014</v>
      </c>
      <c r="D92" s="18" t="s">
        <v>135</v>
      </c>
      <c r="E92" s="6"/>
      <c r="F92" s="18">
        <v>520018482</v>
      </c>
      <c r="G92" s="6" t="s">
        <v>536</v>
      </c>
      <c r="H92" s="6" t="s">
        <v>101</v>
      </c>
      <c r="I92" s="7">
        <v>89.46</v>
      </c>
      <c r="J92" s="7">
        <v>10160</v>
      </c>
      <c r="K92" s="7">
        <v>0</v>
      </c>
      <c r="L92" s="7">
        <v>9.09</v>
      </c>
      <c r="M92" s="8">
        <v>0</v>
      </c>
      <c r="N92" s="8">
        <v>2.0000000000000001E-4</v>
      </c>
      <c r="O92" s="8">
        <v>0</v>
      </c>
    </row>
    <row r="93" spans="2:15">
      <c r="B93" s="6" t="s">
        <v>609</v>
      </c>
      <c r="C93" s="17">
        <v>727016</v>
      </c>
      <c r="D93" s="18" t="s">
        <v>135</v>
      </c>
      <c r="E93" s="6"/>
      <c r="F93" s="18">
        <v>520041161</v>
      </c>
      <c r="G93" s="6" t="s">
        <v>242</v>
      </c>
      <c r="H93" s="6" t="s">
        <v>101</v>
      </c>
      <c r="I93" s="7">
        <v>50403.56</v>
      </c>
      <c r="J93" s="7">
        <v>237.9</v>
      </c>
      <c r="K93" s="7">
        <v>0</v>
      </c>
      <c r="L93" s="7">
        <v>119.91</v>
      </c>
      <c r="M93" s="8">
        <v>1.4E-3</v>
      </c>
      <c r="N93" s="8">
        <v>2.2000000000000001E-3</v>
      </c>
      <c r="O93" s="8">
        <v>2.9999999999999997E-4</v>
      </c>
    </row>
    <row r="94" spans="2:15">
      <c r="B94" s="6" t="s">
        <v>610</v>
      </c>
      <c r="C94" s="17">
        <v>565010</v>
      </c>
      <c r="D94" s="18" t="s">
        <v>135</v>
      </c>
      <c r="E94" s="6"/>
      <c r="F94" s="18">
        <v>520032681</v>
      </c>
      <c r="G94" s="6" t="s">
        <v>424</v>
      </c>
      <c r="H94" s="6" t="s">
        <v>101</v>
      </c>
      <c r="I94" s="7">
        <v>1</v>
      </c>
      <c r="J94" s="7">
        <v>22.31</v>
      </c>
      <c r="K94" s="7">
        <v>0</v>
      </c>
      <c r="L94" s="7">
        <v>0</v>
      </c>
      <c r="M94" s="8">
        <v>0</v>
      </c>
      <c r="N94" s="8">
        <v>0</v>
      </c>
      <c r="O94" s="8">
        <v>0</v>
      </c>
    </row>
    <row r="95" spans="2:15">
      <c r="B95" s="6" t="s">
        <v>611</v>
      </c>
      <c r="C95" s="17">
        <v>1141357</v>
      </c>
      <c r="D95" s="18" t="s">
        <v>135</v>
      </c>
      <c r="E95" s="6"/>
      <c r="F95" s="18">
        <v>515334662</v>
      </c>
      <c r="G95" s="6" t="s">
        <v>424</v>
      </c>
      <c r="H95" s="6" t="s">
        <v>101</v>
      </c>
      <c r="I95" s="7">
        <v>6185</v>
      </c>
      <c r="J95" s="7">
        <v>185</v>
      </c>
      <c r="K95" s="7">
        <v>0</v>
      </c>
      <c r="L95" s="7">
        <v>11.44</v>
      </c>
      <c r="M95" s="8">
        <v>1E-4</v>
      </c>
      <c r="N95" s="8">
        <v>2.0000000000000001E-4</v>
      </c>
      <c r="O95" s="8">
        <v>0</v>
      </c>
    </row>
    <row r="96" spans="2:15">
      <c r="B96" s="6" t="s">
        <v>612</v>
      </c>
      <c r="C96" s="17">
        <v>1158161</v>
      </c>
      <c r="D96" s="18" t="s">
        <v>135</v>
      </c>
      <c r="E96" s="6"/>
      <c r="F96" s="18">
        <v>510792773</v>
      </c>
      <c r="G96" s="6" t="s">
        <v>287</v>
      </c>
      <c r="H96" s="6" t="s">
        <v>101</v>
      </c>
      <c r="I96" s="7">
        <v>24503</v>
      </c>
      <c r="J96" s="7">
        <v>727.6</v>
      </c>
      <c r="K96" s="7">
        <v>0</v>
      </c>
      <c r="L96" s="7">
        <v>178.28</v>
      </c>
      <c r="M96" s="8">
        <v>5.9999999999999995E-4</v>
      </c>
      <c r="N96" s="8">
        <v>3.3E-3</v>
      </c>
      <c r="O96" s="8">
        <v>5.0000000000000001E-4</v>
      </c>
    </row>
    <row r="97" spans="2:15">
      <c r="B97" s="6" t="s">
        <v>613</v>
      </c>
      <c r="C97" s="17">
        <v>1144781</v>
      </c>
      <c r="D97" s="18" t="s">
        <v>135</v>
      </c>
      <c r="E97" s="6"/>
      <c r="F97" s="18">
        <v>512821216</v>
      </c>
      <c r="G97" s="6" t="s">
        <v>1333</v>
      </c>
      <c r="H97" s="6" t="s">
        <v>101</v>
      </c>
      <c r="I97" s="7">
        <v>4800</v>
      </c>
      <c r="J97" s="7">
        <v>835.9</v>
      </c>
      <c r="K97" s="7">
        <v>0</v>
      </c>
      <c r="L97" s="7">
        <v>40.119999999999997</v>
      </c>
      <c r="M97" s="8">
        <v>2.0000000000000001E-4</v>
      </c>
      <c r="N97" s="8">
        <v>6.9999999999999999E-4</v>
      </c>
      <c r="O97" s="8">
        <v>1E-4</v>
      </c>
    </row>
    <row r="98" spans="2:15">
      <c r="B98" s="6" t="s">
        <v>614</v>
      </c>
      <c r="C98" s="17">
        <v>1100718</v>
      </c>
      <c r="D98" s="18" t="s">
        <v>135</v>
      </c>
      <c r="E98" s="6"/>
      <c r="F98" s="18">
        <v>513890764</v>
      </c>
      <c r="G98" s="6" t="s">
        <v>615</v>
      </c>
      <c r="H98" s="6" t="s">
        <v>101</v>
      </c>
      <c r="I98" s="7">
        <v>19929</v>
      </c>
      <c r="J98" s="7">
        <v>1311</v>
      </c>
      <c r="K98" s="7">
        <v>0</v>
      </c>
      <c r="L98" s="7">
        <v>261.27</v>
      </c>
      <c r="M98" s="8">
        <v>8.9999999999999998E-4</v>
      </c>
      <c r="N98" s="8">
        <v>4.7999999999999996E-3</v>
      </c>
      <c r="O98" s="8">
        <v>6.9999999999999999E-4</v>
      </c>
    </row>
    <row r="99" spans="2:15">
      <c r="B99" s="6" t="s">
        <v>616</v>
      </c>
      <c r="C99" s="17">
        <v>1140953</v>
      </c>
      <c r="D99" s="18" t="s">
        <v>135</v>
      </c>
      <c r="E99" s="6"/>
      <c r="F99" s="18">
        <v>510852643</v>
      </c>
      <c r="G99" s="6" t="s">
        <v>617</v>
      </c>
      <c r="H99" s="6" t="s">
        <v>101</v>
      </c>
      <c r="I99" s="7">
        <v>21596</v>
      </c>
      <c r="J99" s="7">
        <v>52.5</v>
      </c>
      <c r="K99" s="7">
        <v>0</v>
      </c>
      <c r="L99" s="7">
        <v>11.34</v>
      </c>
      <c r="M99" s="8">
        <v>4.0000000000000002E-4</v>
      </c>
      <c r="N99" s="8">
        <v>2.0000000000000001E-4</v>
      </c>
      <c r="O99" s="8">
        <v>0</v>
      </c>
    </row>
    <row r="100" spans="2:15">
      <c r="B100" s="6" t="s">
        <v>618</v>
      </c>
      <c r="C100" s="17">
        <v>1160829</v>
      </c>
      <c r="D100" s="18" t="s">
        <v>135</v>
      </c>
      <c r="E100" s="6"/>
      <c r="F100" s="18">
        <v>7272486</v>
      </c>
      <c r="G100" s="6" t="s">
        <v>617</v>
      </c>
      <c r="H100" s="6" t="s">
        <v>101</v>
      </c>
      <c r="I100" s="7">
        <v>3221.98</v>
      </c>
      <c r="J100" s="7">
        <v>1273</v>
      </c>
      <c r="K100" s="7">
        <v>0</v>
      </c>
      <c r="L100" s="7">
        <v>41.02</v>
      </c>
      <c r="M100" s="8">
        <v>1E-4</v>
      </c>
      <c r="N100" s="8">
        <v>8.0000000000000004E-4</v>
      </c>
      <c r="O100" s="8">
        <v>1E-4</v>
      </c>
    </row>
    <row r="101" spans="2:15">
      <c r="B101" s="6" t="s">
        <v>619</v>
      </c>
      <c r="C101" s="17">
        <v>1139195</v>
      </c>
      <c r="D101" s="18" t="s">
        <v>135</v>
      </c>
      <c r="E101" s="6"/>
      <c r="F101" s="18">
        <v>515434074</v>
      </c>
      <c r="G101" s="6" t="s">
        <v>1332</v>
      </c>
      <c r="H101" s="6" t="s">
        <v>101</v>
      </c>
      <c r="I101" s="7">
        <v>362000</v>
      </c>
      <c r="J101" s="7">
        <v>52.2</v>
      </c>
      <c r="K101" s="7">
        <v>0</v>
      </c>
      <c r="L101" s="7">
        <v>188.96</v>
      </c>
      <c r="M101" s="8">
        <v>4.0000000000000002E-4</v>
      </c>
      <c r="N101" s="8">
        <v>3.5000000000000001E-3</v>
      </c>
      <c r="O101" s="8">
        <v>5.0000000000000001E-4</v>
      </c>
    </row>
    <row r="102" spans="2:15">
      <c r="B102" s="6" t="s">
        <v>620</v>
      </c>
      <c r="C102" s="17">
        <v>1105196</v>
      </c>
      <c r="D102" s="18" t="s">
        <v>135</v>
      </c>
      <c r="E102" s="6"/>
      <c r="F102" s="18">
        <v>511491839</v>
      </c>
      <c r="G102" s="6" t="s">
        <v>1334</v>
      </c>
      <c r="H102" s="6" t="s">
        <v>101</v>
      </c>
      <c r="I102" s="7">
        <v>74383</v>
      </c>
      <c r="J102" s="7">
        <v>635.1</v>
      </c>
      <c r="K102" s="7">
        <v>0</v>
      </c>
      <c r="L102" s="7">
        <v>472.41</v>
      </c>
      <c r="M102" s="8">
        <v>2.0999999999999999E-3</v>
      </c>
      <c r="N102" s="8">
        <v>8.6999999999999994E-3</v>
      </c>
      <c r="O102" s="8">
        <v>1.2999999999999999E-3</v>
      </c>
    </row>
    <row r="103" spans="2:15">
      <c r="B103" s="6" t="s">
        <v>621</v>
      </c>
      <c r="C103" s="17">
        <v>1131556</v>
      </c>
      <c r="D103" s="18" t="s">
        <v>135</v>
      </c>
      <c r="E103" s="6"/>
      <c r="F103" s="18">
        <v>1328683</v>
      </c>
      <c r="G103" s="6" t="s">
        <v>1334</v>
      </c>
      <c r="H103" s="6" t="s">
        <v>101</v>
      </c>
      <c r="I103" s="7">
        <v>527</v>
      </c>
      <c r="J103" s="7">
        <v>1446</v>
      </c>
      <c r="K103" s="7">
        <v>0</v>
      </c>
      <c r="L103" s="7">
        <v>7.62</v>
      </c>
      <c r="M103" s="8">
        <v>0</v>
      </c>
      <c r="N103" s="8">
        <v>1E-4</v>
      </c>
      <c r="O103" s="8">
        <v>0</v>
      </c>
    </row>
    <row r="104" spans="2:15">
      <c r="B104" s="13" t="s">
        <v>622</v>
      </c>
      <c r="C104" s="14"/>
      <c r="D104" s="20"/>
      <c r="E104" s="13"/>
      <c r="F104" s="13"/>
      <c r="G104" s="6"/>
      <c r="H104" s="13"/>
      <c r="I104" s="15">
        <v>0</v>
      </c>
      <c r="L104" s="15">
        <v>0</v>
      </c>
      <c r="N104" s="16">
        <v>0</v>
      </c>
      <c r="O104" s="16">
        <v>0</v>
      </c>
    </row>
    <row r="105" spans="2:15" ht="13">
      <c r="B105" s="3" t="s">
        <v>113</v>
      </c>
      <c r="C105" s="12"/>
      <c r="D105" s="19"/>
      <c r="E105" s="3"/>
      <c r="F105" s="3"/>
      <c r="G105" s="6"/>
      <c r="H105" s="3"/>
      <c r="I105" s="9">
        <v>132912</v>
      </c>
      <c r="L105" s="9">
        <v>9220.9500000000007</v>
      </c>
      <c r="N105" s="10">
        <v>0.16889999999999999</v>
      </c>
      <c r="O105" s="10">
        <v>2.5700000000000001E-2</v>
      </c>
    </row>
    <row r="106" spans="2:15">
      <c r="B106" s="13" t="s">
        <v>181</v>
      </c>
      <c r="C106" s="14"/>
      <c r="D106" s="20"/>
      <c r="E106" s="13"/>
      <c r="F106" s="13"/>
      <c r="G106" s="6"/>
      <c r="H106" s="13"/>
      <c r="I106" s="15">
        <v>64041</v>
      </c>
      <c r="L106" s="15">
        <v>2523.63</v>
      </c>
      <c r="N106" s="16">
        <v>4.6199999999999998E-2</v>
      </c>
      <c r="O106" s="16">
        <v>7.0000000000000001E-3</v>
      </c>
    </row>
    <row r="107" spans="2:15">
      <c r="B107" s="6" t="s">
        <v>462</v>
      </c>
      <c r="C107" s="17" t="s">
        <v>623</v>
      </c>
      <c r="D107" s="18" t="s">
        <v>624</v>
      </c>
      <c r="E107" s="6" t="s">
        <v>455</v>
      </c>
      <c r="F107" s="6"/>
      <c r="G107" s="6" t="s">
        <v>464</v>
      </c>
      <c r="H107" s="6" t="s">
        <v>44</v>
      </c>
      <c r="I107" s="7">
        <v>879</v>
      </c>
      <c r="J107" s="7">
        <v>307</v>
      </c>
      <c r="K107" s="7">
        <v>0</v>
      </c>
      <c r="L107" s="7">
        <v>9.6199999999999992</v>
      </c>
      <c r="M107" s="8">
        <v>0</v>
      </c>
      <c r="N107" s="8">
        <v>2.0000000000000001E-4</v>
      </c>
      <c r="O107" s="8">
        <v>0</v>
      </c>
    </row>
    <row r="108" spans="2:15">
      <c r="B108" s="6" t="s">
        <v>625</v>
      </c>
      <c r="C108" s="17" t="s">
        <v>626</v>
      </c>
      <c r="D108" s="18" t="s">
        <v>171</v>
      </c>
      <c r="E108" s="6" t="s">
        <v>455</v>
      </c>
      <c r="F108" s="6"/>
      <c r="G108" s="6" t="s">
        <v>487</v>
      </c>
      <c r="H108" s="6" t="s">
        <v>44</v>
      </c>
      <c r="I108" s="7">
        <v>3095</v>
      </c>
      <c r="J108" s="7">
        <v>2489</v>
      </c>
      <c r="K108" s="7">
        <v>0</v>
      </c>
      <c r="L108" s="7">
        <v>274.63</v>
      </c>
      <c r="M108" s="8">
        <v>1E-4</v>
      </c>
      <c r="N108" s="8">
        <v>5.0000000000000001E-3</v>
      </c>
      <c r="O108" s="8">
        <v>8.0000000000000004E-4</v>
      </c>
    </row>
    <row r="109" spans="2:15">
      <c r="B109" s="6" t="s">
        <v>627</v>
      </c>
      <c r="C109" s="17" t="s">
        <v>628</v>
      </c>
      <c r="D109" s="18" t="s">
        <v>509</v>
      </c>
      <c r="E109" s="6" t="s">
        <v>455</v>
      </c>
      <c r="F109" s="6"/>
      <c r="G109" s="6" t="s">
        <v>629</v>
      </c>
      <c r="H109" s="6" t="s">
        <v>44</v>
      </c>
      <c r="I109" s="7">
        <v>4232</v>
      </c>
      <c r="J109" s="7">
        <v>794</v>
      </c>
      <c r="K109" s="7">
        <v>0</v>
      </c>
      <c r="L109" s="7">
        <v>119.79</v>
      </c>
      <c r="M109" s="8">
        <v>4.0000000000000002E-4</v>
      </c>
      <c r="N109" s="8">
        <v>2.2000000000000001E-3</v>
      </c>
      <c r="O109" s="8">
        <v>2.9999999999999997E-4</v>
      </c>
    </row>
    <row r="110" spans="2:15">
      <c r="B110" s="6" t="s">
        <v>470</v>
      </c>
      <c r="C110" s="17" t="s">
        <v>630</v>
      </c>
      <c r="D110" s="18" t="s">
        <v>509</v>
      </c>
      <c r="E110" s="6" t="s">
        <v>455</v>
      </c>
      <c r="F110" s="6"/>
      <c r="G110" s="6" t="s">
        <v>629</v>
      </c>
      <c r="H110" s="6" t="s">
        <v>44</v>
      </c>
      <c r="I110" s="7">
        <v>42458</v>
      </c>
      <c r="J110" s="7">
        <v>134</v>
      </c>
      <c r="K110" s="7">
        <v>0</v>
      </c>
      <c r="L110" s="7">
        <v>202.83</v>
      </c>
      <c r="M110" s="8">
        <v>1E-4</v>
      </c>
      <c r="N110" s="8">
        <v>3.7000000000000002E-3</v>
      </c>
      <c r="O110" s="8">
        <v>5.9999999999999995E-4</v>
      </c>
    </row>
    <row r="111" spans="2:15">
      <c r="B111" s="6" t="s">
        <v>631</v>
      </c>
      <c r="C111" s="17" t="s">
        <v>632</v>
      </c>
      <c r="D111" s="18" t="s">
        <v>624</v>
      </c>
      <c r="E111" s="6" t="s">
        <v>455</v>
      </c>
      <c r="F111" s="6"/>
      <c r="G111" s="6" t="s">
        <v>467</v>
      </c>
      <c r="H111" s="6" t="s">
        <v>44</v>
      </c>
      <c r="I111" s="7">
        <v>1941</v>
      </c>
      <c r="J111" s="7">
        <v>898</v>
      </c>
      <c r="K111" s="7">
        <v>0</v>
      </c>
      <c r="L111" s="7">
        <v>62.14</v>
      </c>
      <c r="M111" s="8">
        <v>0</v>
      </c>
      <c r="N111" s="8">
        <v>1.1000000000000001E-3</v>
      </c>
      <c r="O111" s="8">
        <v>2.0000000000000001E-4</v>
      </c>
    </row>
    <row r="112" spans="2:15">
      <c r="B112" s="6" t="s">
        <v>633</v>
      </c>
      <c r="C112" s="17" t="s">
        <v>634</v>
      </c>
      <c r="D112" s="18" t="s">
        <v>624</v>
      </c>
      <c r="E112" s="6" t="s">
        <v>455</v>
      </c>
      <c r="F112" s="6"/>
      <c r="G112" s="6" t="s">
        <v>635</v>
      </c>
      <c r="H112" s="6" t="s">
        <v>44</v>
      </c>
      <c r="I112" s="7">
        <v>359</v>
      </c>
      <c r="J112" s="7">
        <v>16396</v>
      </c>
      <c r="K112" s="7">
        <v>0</v>
      </c>
      <c r="L112" s="7">
        <v>209.84</v>
      </c>
      <c r="M112" s="8">
        <v>0</v>
      </c>
      <c r="N112" s="8">
        <v>3.8E-3</v>
      </c>
      <c r="O112" s="8">
        <v>5.9999999999999995E-4</v>
      </c>
    </row>
    <row r="113" spans="2:15">
      <c r="B113" s="6" t="s">
        <v>636</v>
      </c>
      <c r="C113" s="17" t="s">
        <v>637</v>
      </c>
      <c r="D113" s="18" t="s">
        <v>509</v>
      </c>
      <c r="E113" s="6" t="s">
        <v>455</v>
      </c>
      <c r="F113" s="6"/>
      <c r="G113" s="6" t="s">
        <v>635</v>
      </c>
      <c r="H113" s="6" t="s">
        <v>44</v>
      </c>
      <c r="I113" s="7">
        <v>1264</v>
      </c>
      <c r="J113" s="7">
        <v>10082</v>
      </c>
      <c r="K113" s="7">
        <v>0</v>
      </c>
      <c r="L113" s="7">
        <v>454.31</v>
      </c>
      <c r="M113" s="8">
        <v>0</v>
      </c>
      <c r="N113" s="8">
        <v>8.3000000000000001E-3</v>
      </c>
      <c r="O113" s="8">
        <v>1.2999999999999999E-3</v>
      </c>
    </row>
    <row r="114" spans="2:15">
      <c r="B114" s="6" t="s">
        <v>638</v>
      </c>
      <c r="C114" s="17" t="s">
        <v>639</v>
      </c>
      <c r="D114" s="18" t="s">
        <v>509</v>
      </c>
      <c r="E114" s="6" t="s">
        <v>455</v>
      </c>
      <c r="F114" s="6"/>
      <c r="G114" s="6" t="s">
        <v>640</v>
      </c>
      <c r="H114" s="6" t="s">
        <v>44</v>
      </c>
      <c r="I114" s="7">
        <v>2150</v>
      </c>
      <c r="J114" s="7">
        <v>842</v>
      </c>
      <c r="K114" s="7">
        <v>0</v>
      </c>
      <c r="L114" s="7">
        <v>64.540000000000006</v>
      </c>
      <c r="M114" s="8">
        <v>1E-4</v>
      </c>
      <c r="N114" s="8">
        <v>1.1999999999999999E-3</v>
      </c>
      <c r="O114" s="8">
        <v>2.0000000000000001E-4</v>
      </c>
    </row>
    <row r="115" spans="2:15">
      <c r="B115" s="6" t="s">
        <v>641</v>
      </c>
      <c r="C115" s="17" t="s">
        <v>642</v>
      </c>
      <c r="D115" s="18" t="s">
        <v>509</v>
      </c>
      <c r="E115" s="6" t="s">
        <v>455</v>
      </c>
      <c r="F115" s="6"/>
      <c r="G115" s="6" t="s">
        <v>640</v>
      </c>
      <c r="H115" s="6" t="s">
        <v>44</v>
      </c>
      <c r="I115" s="7">
        <v>1191</v>
      </c>
      <c r="J115" s="7">
        <v>3265</v>
      </c>
      <c r="K115" s="7">
        <v>0</v>
      </c>
      <c r="L115" s="7">
        <v>138.63</v>
      </c>
      <c r="M115" s="8">
        <v>0</v>
      </c>
      <c r="N115" s="8">
        <v>2.5000000000000001E-3</v>
      </c>
      <c r="O115" s="8">
        <v>4.0000000000000002E-4</v>
      </c>
    </row>
    <row r="116" spans="2:15">
      <c r="B116" s="6" t="s">
        <v>643</v>
      </c>
      <c r="C116" s="17" t="s">
        <v>644</v>
      </c>
      <c r="D116" s="18" t="s">
        <v>171</v>
      </c>
      <c r="E116" s="6" t="s">
        <v>455</v>
      </c>
      <c r="F116" s="6"/>
      <c r="G116" s="6" t="s">
        <v>640</v>
      </c>
      <c r="H116" s="6" t="s">
        <v>44</v>
      </c>
      <c r="I116" s="7">
        <v>4822</v>
      </c>
      <c r="J116" s="7">
        <v>1592</v>
      </c>
      <c r="K116" s="7">
        <v>0</v>
      </c>
      <c r="L116" s="7">
        <v>273.67</v>
      </c>
      <c r="M116" s="8">
        <v>0</v>
      </c>
      <c r="N116" s="8">
        <v>5.0000000000000001E-3</v>
      </c>
      <c r="O116" s="8">
        <v>8.0000000000000004E-4</v>
      </c>
    </row>
    <row r="117" spans="2:15">
      <c r="B117" s="6" t="s">
        <v>645</v>
      </c>
      <c r="C117" s="17" t="s">
        <v>646</v>
      </c>
      <c r="D117" s="18" t="s">
        <v>509</v>
      </c>
      <c r="E117" s="6" t="s">
        <v>455</v>
      </c>
      <c r="F117" s="18">
        <v>512763285</v>
      </c>
      <c r="G117" s="6" t="s">
        <v>640</v>
      </c>
      <c r="H117" s="6" t="s">
        <v>44</v>
      </c>
      <c r="I117" s="7">
        <v>1650</v>
      </c>
      <c r="J117" s="7">
        <v>12132</v>
      </c>
      <c r="K117" s="7">
        <v>0</v>
      </c>
      <c r="L117" s="7">
        <v>713.63</v>
      </c>
      <c r="M117" s="8">
        <v>1E-4</v>
      </c>
      <c r="N117" s="8">
        <v>1.3100000000000001E-2</v>
      </c>
      <c r="O117" s="8">
        <v>2E-3</v>
      </c>
    </row>
    <row r="118" spans="2:15">
      <c r="B118" s="13" t="s">
        <v>182</v>
      </c>
      <c r="C118" s="14"/>
      <c r="D118" s="20"/>
      <c r="E118" s="13"/>
      <c r="F118" s="13"/>
      <c r="G118" s="6"/>
      <c r="H118" s="13"/>
      <c r="I118" s="15">
        <v>68871</v>
      </c>
      <c r="L118" s="15">
        <v>6697.32</v>
      </c>
      <c r="N118" s="16">
        <v>0.1227</v>
      </c>
      <c r="O118" s="16">
        <v>1.8700000000000001E-2</v>
      </c>
    </row>
    <row r="119" spans="2:15">
      <c r="B119" s="6" t="s">
        <v>647</v>
      </c>
      <c r="C119" s="17" t="s">
        <v>648</v>
      </c>
      <c r="D119" s="18" t="s">
        <v>501</v>
      </c>
      <c r="E119" s="6" t="s">
        <v>455</v>
      </c>
      <c r="F119" s="6"/>
      <c r="G119" s="6" t="s">
        <v>460</v>
      </c>
      <c r="H119" s="6" t="s">
        <v>46</v>
      </c>
      <c r="I119" s="7">
        <v>16604</v>
      </c>
      <c r="J119" s="7">
        <v>577</v>
      </c>
      <c r="K119" s="7">
        <v>0</v>
      </c>
      <c r="L119" s="7">
        <v>421.41</v>
      </c>
      <c r="M119" s="8">
        <v>1E-4</v>
      </c>
      <c r="N119" s="8">
        <v>7.7000000000000002E-3</v>
      </c>
      <c r="O119" s="8">
        <v>1.1999999999999999E-3</v>
      </c>
    </row>
    <row r="120" spans="2:15">
      <c r="B120" s="6" t="s">
        <v>649</v>
      </c>
      <c r="C120" s="17" t="s">
        <v>650</v>
      </c>
      <c r="D120" s="18" t="s">
        <v>171</v>
      </c>
      <c r="E120" s="6" t="s">
        <v>455</v>
      </c>
      <c r="F120" s="6"/>
      <c r="G120" s="6" t="s">
        <v>464</v>
      </c>
      <c r="H120" s="6" t="s">
        <v>44</v>
      </c>
      <c r="I120" s="7">
        <v>362</v>
      </c>
      <c r="J120" s="7">
        <v>10208</v>
      </c>
      <c r="K120" s="7">
        <v>0.73</v>
      </c>
      <c r="L120" s="7">
        <v>132.46</v>
      </c>
      <c r="M120" s="8">
        <v>0</v>
      </c>
      <c r="N120" s="8">
        <v>2.3999999999999998E-3</v>
      </c>
      <c r="O120" s="8">
        <v>4.0000000000000002E-4</v>
      </c>
    </row>
    <row r="121" spans="2:15">
      <c r="B121" s="6" t="s">
        <v>651</v>
      </c>
      <c r="C121" s="17" t="s">
        <v>652</v>
      </c>
      <c r="D121" s="18" t="s">
        <v>509</v>
      </c>
      <c r="E121" s="6" t="s">
        <v>455</v>
      </c>
      <c r="F121" s="6"/>
      <c r="G121" s="6" t="s">
        <v>653</v>
      </c>
      <c r="H121" s="6" t="s">
        <v>44</v>
      </c>
      <c r="I121" s="7">
        <v>4053</v>
      </c>
      <c r="J121" s="7">
        <v>169</v>
      </c>
      <c r="K121" s="7">
        <v>0</v>
      </c>
      <c r="L121" s="7">
        <v>24.42</v>
      </c>
      <c r="M121" s="8">
        <v>2.0000000000000001E-4</v>
      </c>
      <c r="N121" s="8">
        <v>4.0000000000000002E-4</v>
      </c>
      <c r="O121" s="8">
        <v>1E-4</v>
      </c>
    </row>
    <row r="122" spans="2:15">
      <c r="B122" s="6" t="s">
        <v>654</v>
      </c>
      <c r="C122" s="17" t="s">
        <v>655</v>
      </c>
      <c r="D122" s="18" t="s">
        <v>656</v>
      </c>
      <c r="E122" s="6" t="s">
        <v>455</v>
      </c>
      <c r="F122" s="6"/>
      <c r="G122" s="6" t="s">
        <v>516</v>
      </c>
      <c r="H122" s="6" t="s">
        <v>69</v>
      </c>
      <c r="I122" s="7">
        <v>1622</v>
      </c>
      <c r="J122" s="7">
        <v>38020</v>
      </c>
      <c r="K122" s="7">
        <v>0</v>
      </c>
      <c r="L122" s="7">
        <v>283.55</v>
      </c>
      <c r="M122" s="8">
        <v>0</v>
      </c>
      <c r="N122" s="8">
        <v>5.1999999999999998E-3</v>
      </c>
      <c r="O122" s="8">
        <v>8.0000000000000004E-4</v>
      </c>
    </row>
    <row r="123" spans="2:15">
      <c r="B123" s="6" t="s">
        <v>657</v>
      </c>
      <c r="C123" s="17" t="s">
        <v>658</v>
      </c>
      <c r="D123" s="18" t="s">
        <v>624</v>
      </c>
      <c r="E123" s="6" t="s">
        <v>455</v>
      </c>
      <c r="F123" s="6"/>
      <c r="G123" s="6" t="s">
        <v>659</v>
      </c>
      <c r="H123" s="6" t="s">
        <v>44</v>
      </c>
      <c r="I123" s="7">
        <v>445</v>
      </c>
      <c r="J123" s="7">
        <v>19448</v>
      </c>
      <c r="K123" s="7">
        <v>0</v>
      </c>
      <c r="L123" s="7">
        <v>308.52999999999997</v>
      </c>
      <c r="M123" s="8">
        <v>0</v>
      </c>
      <c r="N123" s="8">
        <v>5.7000000000000002E-3</v>
      </c>
      <c r="O123" s="8">
        <v>8.9999999999999998E-4</v>
      </c>
    </row>
    <row r="124" spans="2:15">
      <c r="B124" s="6" t="s">
        <v>660</v>
      </c>
      <c r="C124" s="17" t="s">
        <v>661</v>
      </c>
      <c r="D124" s="18" t="s">
        <v>624</v>
      </c>
      <c r="E124" s="6" t="s">
        <v>455</v>
      </c>
      <c r="F124" s="6"/>
      <c r="G124" s="6" t="s">
        <v>659</v>
      </c>
      <c r="H124" s="6" t="s">
        <v>44</v>
      </c>
      <c r="I124" s="7">
        <v>47</v>
      </c>
      <c r="J124" s="7">
        <v>194972</v>
      </c>
      <c r="K124" s="7">
        <v>0</v>
      </c>
      <c r="L124" s="7">
        <v>326.69</v>
      </c>
      <c r="M124" s="8">
        <v>0</v>
      </c>
      <c r="N124" s="8">
        <v>6.0000000000000001E-3</v>
      </c>
      <c r="O124" s="8">
        <v>8.9999999999999998E-4</v>
      </c>
    </row>
    <row r="125" spans="2:15">
      <c r="B125" s="6" t="s">
        <v>662</v>
      </c>
      <c r="C125" s="17" t="s">
        <v>663</v>
      </c>
      <c r="D125" s="18" t="s">
        <v>624</v>
      </c>
      <c r="E125" s="6" t="s">
        <v>455</v>
      </c>
      <c r="F125" s="6"/>
      <c r="G125" s="6" t="s">
        <v>467</v>
      </c>
      <c r="H125" s="6" t="s">
        <v>44</v>
      </c>
      <c r="I125" s="7">
        <v>1670</v>
      </c>
      <c r="J125" s="7">
        <v>5574</v>
      </c>
      <c r="K125" s="7">
        <v>0</v>
      </c>
      <c r="L125" s="7">
        <v>331.85</v>
      </c>
      <c r="M125" s="8">
        <v>0</v>
      </c>
      <c r="N125" s="8">
        <v>6.1000000000000004E-3</v>
      </c>
      <c r="O125" s="8">
        <v>8.9999999999999998E-4</v>
      </c>
    </row>
    <row r="126" spans="2:15">
      <c r="B126" s="6" t="s">
        <v>664</v>
      </c>
      <c r="C126" s="17" t="s">
        <v>665</v>
      </c>
      <c r="D126" s="18" t="s">
        <v>624</v>
      </c>
      <c r="E126" s="6" t="s">
        <v>455</v>
      </c>
      <c r="F126" s="6"/>
      <c r="G126" s="6" t="s">
        <v>467</v>
      </c>
      <c r="H126" s="6" t="s">
        <v>44</v>
      </c>
      <c r="I126" s="7">
        <v>1102</v>
      </c>
      <c r="J126" s="7">
        <v>7694</v>
      </c>
      <c r="K126" s="7">
        <v>1.8</v>
      </c>
      <c r="L126" s="7">
        <v>304.07</v>
      </c>
      <c r="M126" s="8">
        <v>4.0000000000000002E-4</v>
      </c>
      <c r="N126" s="8">
        <v>5.5999999999999999E-3</v>
      </c>
      <c r="O126" s="8">
        <v>8.0000000000000004E-4</v>
      </c>
    </row>
    <row r="127" spans="2:15">
      <c r="B127" s="6" t="s">
        <v>666</v>
      </c>
      <c r="C127" s="17" t="s">
        <v>667</v>
      </c>
      <c r="D127" s="18" t="s">
        <v>509</v>
      </c>
      <c r="E127" s="6" t="s">
        <v>455</v>
      </c>
      <c r="F127" s="6"/>
      <c r="G127" s="6" t="s">
        <v>467</v>
      </c>
      <c r="H127" s="6" t="s">
        <v>44</v>
      </c>
      <c r="I127" s="7">
        <v>4638</v>
      </c>
      <c r="J127" s="7">
        <v>1491</v>
      </c>
      <c r="K127" s="7">
        <v>0</v>
      </c>
      <c r="L127" s="7">
        <v>246.53</v>
      </c>
      <c r="M127" s="8">
        <v>0</v>
      </c>
      <c r="N127" s="8">
        <v>4.4999999999999997E-3</v>
      </c>
      <c r="O127" s="8">
        <v>6.9999999999999999E-4</v>
      </c>
    </row>
    <row r="128" spans="2:15">
      <c r="B128" s="6" t="s">
        <v>668</v>
      </c>
      <c r="C128" s="17" t="s">
        <v>669</v>
      </c>
      <c r="D128" s="18" t="s">
        <v>624</v>
      </c>
      <c r="E128" s="6" t="s">
        <v>455</v>
      </c>
      <c r="F128" s="6"/>
      <c r="G128" s="6" t="s">
        <v>496</v>
      </c>
      <c r="H128" s="6" t="s">
        <v>44</v>
      </c>
      <c r="I128" s="7">
        <v>686</v>
      </c>
      <c r="J128" s="7">
        <v>18283</v>
      </c>
      <c r="K128" s="7">
        <v>0</v>
      </c>
      <c r="L128" s="7">
        <v>447.13</v>
      </c>
      <c r="M128" s="8">
        <v>0</v>
      </c>
      <c r="N128" s="8">
        <v>8.2000000000000007E-3</v>
      </c>
      <c r="O128" s="8">
        <v>1.1999999999999999E-3</v>
      </c>
    </row>
    <row r="129" spans="2:15">
      <c r="B129" s="6" t="s">
        <v>670</v>
      </c>
      <c r="C129" s="17" t="s">
        <v>671</v>
      </c>
      <c r="D129" s="18" t="s">
        <v>171</v>
      </c>
      <c r="E129" s="6" t="s">
        <v>455</v>
      </c>
      <c r="F129" s="6"/>
      <c r="G129" s="6" t="s">
        <v>482</v>
      </c>
      <c r="H129" s="6" t="s">
        <v>49</v>
      </c>
      <c r="I129" s="7">
        <v>7074</v>
      </c>
      <c r="J129" s="7">
        <v>455.4</v>
      </c>
      <c r="K129" s="7">
        <v>0</v>
      </c>
      <c r="L129" s="7">
        <v>125.65</v>
      </c>
      <c r="M129" s="8">
        <v>0</v>
      </c>
      <c r="N129" s="8">
        <v>2.3E-3</v>
      </c>
      <c r="O129" s="8">
        <v>4.0000000000000002E-4</v>
      </c>
    </row>
    <row r="130" spans="2:15">
      <c r="B130" s="6" t="s">
        <v>672</v>
      </c>
      <c r="C130" s="17" t="s">
        <v>671</v>
      </c>
      <c r="D130" s="18" t="s">
        <v>171</v>
      </c>
      <c r="E130" s="6" t="s">
        <v>455</v>
      </c>
      <c r="F130" s="6"/>
      <c r="G130" s="6" t="s">
        <v>482</v>
      </c>
      <c r="H130" s="6" t="s">
        <v>49</v>
      </c>
      <c r="I130" s="7">
        <v>4989</v>
      </c>
      <c r="J130" s="7">
        <v>450.1</v>
      </c>
      <c r="K130" s="7">
        <v>0</v>
      </c>
      <c r="L130" s="7">
        <v>87.58</v>
      </c>
      <c r="M130" s="8">
        <v>0</v>
      </c>
      <c r="N130" s="8">
        <v>1.6000000000000001E-3</v>
      </c>
      <c r="O130" s="8">
        <v>2.0000000000000001E-4</v>
      </c>
    </row>
    <row r="131" spans="2:15">
      <c r="B131" s="6" t="s">
        <v>673</v>
      </c>
      <c r="C131" s="17" t="s">
        <v>674</v>
      </c>
      <c r="D131" s="18" t="s">
        <v>501</v>
      </c>
      <c r="E131" s="6" t="s">
        <v>455</v>
      </c>
      <c r="F131" s="6"/>
      <c r="G131" s="6" t="s">
        <v>482</v>
      </c>
      <c r="H131" s="6" t="s">
        <v>49</v>
      </c>
      <c r="I131" s="7">
        <v>9646</v>
      </c>
      <c r="J131" s="7">
        <v>735</v>
      </c>
      <c r="K131" s="7">
        <v>0</v>
      </c>
      <c r="L131" s="7">
        <v>276.52</v>
      </c>
      <c r="M131" s="8">
        <v>0</v>
      </c>
      <c r="N131" s="8">
        <v>5.1000000000000004E-3</v>
      </c>
      <c r="O131" s="8">
        <v>8.0000000000000004E-4</v>
      </c>
    </row>
    <row r="132" spans="2:15">
      <c r="B132" s="6" t="s">
        <v>675</v>
      </c>
      <c r="C132" s="17" t="s">
        <v>676</v>
      </c>
      <c r="D132" s="18" t="s">
        <v>509</v>
      </c>
      <c r="E132" s="6" t="s">
        <v>455</v>
      </c>
      <c r="F132" s="6"/>
      <c r="G132" s="6" t="s">
        <v>635</v>
      </c>
      <c r="H132" s="6" t="s">
        <v>44</v>
      </c>
      <c r="I132" s="7">
        <v>154</v>
      </c>
      <c r="J132" s="7">
        <v>116195</v>
      </c>
      <c r="K132" s="7">
        <v>0</v>
      </c>
      <c r="L132" s="7">
        <v>637.91999999999996</v>
      </c>
      <c r="M132" s="8">
        <v>0</v>
      </c>
      <c r="N132" s="8">
        <v>1.17E-2</v>
      </c>
      <c r="O132" s="8">
        <v>1.8E-3</v>
      </c>
    </row>
    <row r="133" spans="2:15">
      <c r="B133" s="6" t="s">
        <v>677</v>
      </c>
      <c r="C133" s="17" t="s">
        <v>678</v>
      </c>
      <c r="D133" s="18" t="s">
        <v>624</v>
      </c>
      <c r="E133" s="6" t="s">
        <v>455</v>
      </c>
      <c r="F133" s="6"/>
      <c r="G133" s="6" t="s">
        <v>635</v>
      </c>
      <c r="H133" s="6" t="s">
        <v>44</v>
      </c>
      <c r="I133" s="7">
        <v>452</v>
      </c>
      <c r="J133" s="7">
        <v>24156</v>
      </c>
      <c r="K133" s="7">
        <v>0</v>
      </c>
      <c r="L133" s="7">
        <v>389.24</v>
      </c>
      <c r="M133" s="8">
        <v>0</v>
      </c>
      <c r="N133" s="8">
        <v>7.1000000000000004E-3</v>
      </c>
      <c r="O133" s="8">
        <v>1.1000000000000001E-3</v>
      </c>
    </row>
    <row r="134" spans="2:15">
      <c r="B134" s="6" t="s">
        <v>679</v>
      </c>
      <c r="C134" s="17" t="s">
        <v>680</v>
      </c>
      <c r="D134" s="18" t="s">
        <v>509</v>
      </c>
      <c r="E134" s="6" t="s">
        <v>455</v>
      </c>
      <c r="F134" s="6"/>
      <c r="G134" s="6" t="s">
        <v>635</v>
      </c>
      <c r="H134" s="6" t="s">
        <v>44</v>
      </c>
      <c r="I134" s="7">
        <v>670</v>
      </c>
      <c r="J134" s="7">
        <v>15771</v>
      </c>
      <c r="K134" s="7">
        <v>0</v>
      </c>
      <c r="L134" s="7">
        <v>376.7</v>
      </c>
      <c r="M134" s="8">
        <v>0</v>
      </c>
      <c r="N134" s="8">
        <v>6.8999999999999999E-3</v>
      </c>
      <c r="O134" s="8">
        <v>1.1000000000000001E-3</v>
      </c>
    </row>
    <row r="135" spans="2:15">
      <c r="B135" s="6" t="s">
        <v>681</v>
      </c>
      <c r="C135" s="17" t="s">
        <v>682</v>
      </c>
      <c r="D135" s="18" t="s">
        <v>509</v>
      </c>
      <c r="E135" s="6" t="s">
        <v>455</v>
      </c>
      <c r="F135" s="6"/>
      <c r="G135" s="6" t="s">
        <v>635</v>
      </c>
      <c r="H135" s="6" t="s">
        <v>44</v>
      </c>
      <c r="I135" s="7">
        <v>927</v>
      </c>
      <c r="J135" s="7">
        <v>9574</v>
      </c>
      <c r="K135" s="7">
        <v>0</v>
      </c>
      <c r="L135" s="7">
        <v>316.39999999999998</v>
      </c>
      <c r="M135" s="8">
        <v>0</v>
      </c>
      <c r="N135" s="8">
        <v>5.7999999999999996E-3</v>
      </c>
      <c r="O135" s="8">
        <v>8.9999999999999998E-4</v>
      </c>
    </row>
    <row r="136" spans="2:15">
      <c r="B136" s="6" t="s">
        <v>683</v>
      </c>
      <c r="C136" s="17" t="s">
        <v>684</v>
      </c>
      <c r="D136" s="18" t="s">
        <v>624</v>
      </c>
      <c r="E136" s="6" t="s">
        <v>455</v>
      </c>
      <c r="F136" s="6"/>
      <c r="G136" s="6" t="s">
        <v>685</v>
      </c>
      <c r="H136" s="6" t="s">
        <v>44</v>
      </c>
      <c r="I136" s="7">
        <v>1813</v>
      </c>
      <c r="J136" s="7">
        <v>3981</v>
      </c>
      <c r="K136" s="7">
        <v>0</v>
      </c>
      <c r="L136" s="7">
        <v>257.31</v>
      </c>
      <c r="M136" s="8">
        <v>0</v>
      </c>
      <c r="N136" s="8">
        <v>4.7000000000000002E-3</v>
      </c>
      <c r="O136" s="8">
        <v>6.9999999999999999E-4</v>
      </c>
    </row>
    <row r="137" spans="2:15">
      <c r="B137" s="6" t="s">
        <v>686</v>
      </c>
      <c r="C137" s="17" t="s">
        <v>687</v>
      </c>
      <c r="D137" s="18" t="s">
        <v>509</v>
      </c>
      <c r="E137" s="6" t="s">
        <v>455</v>
      </c>
      <c r="F137" s="6"/>
      <c r="G137" s="6" t="s">
        <v>685</v>
      </c>
      <c r="H137" s="6" t="s">
        <v>44</v>
      </c>
      <c r="I137" s="7">
        <v>7423</v>
      </c>
      <c r="J137" s="7">
        <v>346</v>
      </c>
      <c r="K137" s="7">
        <v>0</v>
      </c>
      <c r="L137" s="7">
        <v>91.56</v>
      </c>
      <c r="M137" s="8">
        <v>2.0000000000000001E-4</v>
      </c>
      <c r="N137" s="8">
        <v>1.6999999999999999E-3</v>
      </c>
      <c r="O137" s="8">
        <v>2.9999999999999997E-4</v>
      </c>
    </row>
    <row r="138" spans="2:15">
      <c r="B138" s="6" t="s">
        <v>688</v>
      </c>
      <c r="C138" s="17" t="s">
        <v>689</v>
      </c>
      <c r="D138" s="18" t="s">
        <v>509</v>
      </c>
      <c r="E138" s="6" t="s">
        <v>455</v>
      </c>
      <c r="F138" s="6"/>
      <c r="G138" s="6" t="s">
        <v>640</v>
      </c>
      <c r="H138" s="6" t="s">
        <v>44</v>
      </c>
      <c r="I138" s="7">
        <v>4494</v>
      </c>
      <c r="J138" s="7">
        <v>8188</v>
      </c>
      <c r="K138" s="7">
        <v>0</v>
      </c>
      <c r="L138" s="7">
        <v>1311.81</v>
      </c>
      <c r="M138" s="8">
        <v>1E-4</v>
      </c>
      <c r="N138" s="8">
        <v>2.4E-2</v>
      </c>
      <c r="O138" s="8">
        <v>3.7000000000000002E-3</v>
      </c>
    </row>
    <row r="141" spans="2:15">
      <c r="B141" s="6" t="s">
        <v>116</v>
      </c>
      <c r="C141" s="17"/>
      <c r="D141" s="18"/>
      <c r="E141" s="6"/>
      <c r="F141" s="6"/>
      <c r="G141" s="6"/>
      <c r="H141" s="6"/>
    </row>
    <row r="145" spans="2:2" ht="13">
      <c r="B145" s="5" t="s">
        <v>80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78"/>
  <sheetViews>
    <sheetView rightToLeft="1" workbookViewId="0"/>
  </sheetViews>
  <sheetFormatPr defaultColWidth="9.1796875" defaultRowHeight="12.5"/>
  <cols>
    <col min="2" max="2" width="43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7" width="17.7265625" customWidth="1"/>
    <col min="8" max="8" width="15.7265625" customWidth="1"/>
    <col min="9" max="9" width="12.7265625" customWidth="1"/>
    <col min="10" max="10" width="21.7265625" customWidth="1"/>
    <col min="11" max="11" width="12.7265625" customWidth="1"/>
    <col min="12" max="12" width="24.7265625" customWidth="1"/>
    <col min="13" max="13" width="26.7265625" customWidth="1"/>
    <col min="14" max="14" width="23.7265625" customWidth="1"/>
  </cols>
  <sheetData>
    <row r="1" spans="2:14" ht="15.5">
      <c r="B1" s="1" t="s">
        <v>0</v>
      </c>
      <c r="C1" s="1" t="s">
        <v>1</v>
      </c>
    </row>
    <row r="2" spans="2:14" ht="15.5">
      <c r="B2" s="1" t="s">
        <v>2</v>
      </c>
      <c r="C2" s="1" t="s">
        <v>3</v>
      </c>
    </row>
    <row r="3" spans="2:14" ht="15.5">
      <c r="B3" s="1" t="s">
        <v>4</v>
      </c>
      <c r="C3" s="1" t="s">
        <v>5</v>
      </c>
    </row>
    <row r="4" spans="2:14" ht="15.5">
      <c r="B4" s="1" t="s">
        <v>6</v>
      </c>
      <c r="C4" s="1" t="s">
        <v>7</v>
      </c>
    </row>
    <row r="6" spans="2:14" ht="15.5">
      <c r="B6" s="2" t="s">
        <v>117</v>
      </c>
    </row>
    <row r="7" spans="2:14" ht="15.5">
      <c r="B7" s="2" t="s">
        <v>690</v>
      </c>
    </row>
    <row r="8" spans="2:14" ht="13">
      <c r="B8" s="3" t="s">
        <v>82</v>
      </c>
      <c r="C8" s="3" t="s">
        <v>83</v>
      </c>
      <c r="D8" s="3" t="s">
        <v>119</v>
      </c>
      <c r="E8" s="3" t="s">
        <v>84</v>
      </c>
      <c r="F8" s="3" t="s">
        <v>176</v>
      </c>
      <c r="G8" s="3" t="s">
        <v>87</v>
      </c>
      <c r="H8" s="3" t="s">
        <v>122</v>
      </c>
      <c r="I8" s="3" t="s">
        <v>43</v>
      </c>
      <c r="J8" s="3" t="s">
        <v>123</v>
      </c>
      <c r="K8" s="3" t="s">
        <v>90</v>
      </c>
      <c r="L8" s="3" t="s">
        <v>124</v>
      </c>
      <c r="M8" s="3" t="s">
        <v>125</v>
      </c>
      <c r="N8" s="3" t="s">
        <v>126</v>
      </c>
    </row>
    <row r="9" spans="2:14" ht="13">
      <c r="B9" s="4"/>
      <c r="C9" s="4"/>
      <c r="D9" s="4"/>
      <c r="E9" s="4"/>
      <c r="F9" s="4"/>
      <c r="G9" s="4"/>
      <c r="H9" s="4" t="s">
        <v>129</v>
      </c>
      <c r="I9" s="4" t="s">
        <v>130</v>
      </c>
      <c r="J9" s="4" t="s">
        <v>94</v>
      </c>
      <c r="K9" s="4" t="s">
        <v>94</v>
      </c>
      <c r="L9" s="4" t="s">
        <v>93</v>
      </c>
      <c r="M9" s="4" t="s">
        <v>93</v>
      </c>
      <c r="N9" s="4" t="s">
        <v>93</v>
      </c>
    </row>
    <row r="11" spans="2:14" ht="13">
      <c r="B11" s="3" t="s">
        <v>691</v>
      </c>
      <c r="C11" s="12"/>
      <c r="D11" s="19"/>
      <c r="E11" s="3"/>
      <c r="F11" s="3"/>
      <c r="G11" s="3"/>
      <c r="H11" s="9">
        <v>1147965.6100000001</v>
      </c>
      <c r="K11" s="9">
        <v>35357.08</v>
      </c>
      <c r="M11" s="10">
        <v>1</v>
      </c>
      <c r="N11" s="10">
        <v>9.8599999999999993E-2</v>
      </c>
    </row>
    <row r="12" spans="2:14" ht="13">
      <c r="B12" s="3" t="s">
        <v>96</v>
      </c>
      <c r="C12" s="12"/>
      <c r="D12" s="19"/>
      <c r="E12" s="3"/>
      <c r="F12" s="3"/>
      <c r="G12" s="3"/>
      <c r="H12" s="9">
        <v>846213.61</v>
      </c>
      <c r="K12" s="9">
        <v>8488.1200000000008</v>
      </c>
      <c r="M12" s="10">
        <v>0.24010000000000001</v>
      </c>
      <c r="N12" s="10">
        <v>2.3699999999999999E-2</v>
      </c>
    </row>
    <row r="13" spans="2:14">
      <c r="B13" s="13" t="s">
        <v>692</v>
      </c>
      <c r="C13" s="14"/>
      <c r="D13" s="20"/>
      <c r="E13" s="13"/>
      <c r="F13" s="13"/>
      <c r="G13" s="13"/>
      <c r="H13" s="15">
        <v>587221.62</v>
      </c>
      <c r="K13" s="15">
        <v>6898.63</v>
      </c>
      <c r="M13" s="16">
        <v>0.1951</v>
      </c>
      <c r="N13" s="16">
        <v>1.9199999999999998E-2</v>
      </c>
    </row>
    <row r="14" spans="2:14">
      <c r="B14" s="6" t="s">
        <v>693</v>
      </c>
      <c r="C14" s="17">
        <v>1148899</v>
      </c>
      <c r="D14" s="18" t="s">
        <v>135</v>
      </c>
      <c r="E14" s="18">
        <v>511776783</v>
      </c>
      <c r="F14" s="6" t="s">
        <v>694</v>
      </c>
      <c r="G14" s="6" t="s">
        <v>101</v>
      </c>
      <c r="H14" s="7">
        <v>16791</v>
      </c>
      <c r="I14" s="7">
        <v>1253</v>
      </c>
      <c r="J14" s="7">
        <v>0</v>
      </c>
      <c r="K14" s="7">
        <v>210.39</v>
      </c>
      <c r="L14" s="8">
        <v>1E-4</v>
      </c>
      <c r="M14" s="8">
        <v>6.0000000000000001E-3</v>
      </c>
      <c r="N14" s="8">
        <v>5.9999999999999995E-4</v>
      </c>
    </row>
    <row r="15" spans="2:14">
      <c r="B15" s="6" t="s">
        <v>695</v>
      </c>
      <c r="C15" s="17">
        <v>1148808</v>
      </c>
      <c r="D15" s="18" t="s">
        <v>135</v>
      </c>
      <c r="E15" s="18">
        <v>513765339</v>
      </c>
      <c r="F15" s="6" t="s">
        <v>694</v>
      </c>
      <c r="G15" s="6" t="s">
        <v>101</v>
      </c>
      <c r="H15" s="7">
        <v>94429.51</v>
      </c>
      <c r="I15" s="7">
        <v>1249</v>
      </c>
      <c r="J15" s="7">
        <v>0</v>
      </c>
      <c r="K15" s="7">
        <v>1179.42</v>
      </c>
      <c r="L15" s="8">
        <v>2.0000000000000001E-4</v>
      </c>
      <c r="M15" s="8">
        <v>3.3399999999999999E-2</v>
      </c>
      <c r="N15" s="8">
        <v>3.3E-3</v>
      </c>
    </row>
    <row r="16" spans="2:14">
      <c r="B16" s="6" t="s">
        <v>696</v>
      </c>
      <c r="C16" s="17">
        <v>1146356</v>
      </c>
      <c r="D16" s="18" t="s">
        <v>135</v>
      </c>
      <c r="E16" s="18">
        <v>510938608</v>
      </c>
      <c r="F16" s="6" t="s">
        <v>694</v>
      </c>
      <c r="G16" s="6" t="s">
        <v>101</v>
      </c>
      <c r="H16" s="7">
        <v>1801</v>
      </c>
      <c r="I16" s="7">
        <v>12280</v>
      </c>
      <c r="J16" s="7">
        <v>0</v>
      </c>
      <c r="K16" s="7">
        <v>221.16</v>
      </c>
      <c r="L16" s="8">
        <v>0</v>
      </c>
      <c r="M16" s="8">
        <v>6.3E-3</v>
      </c>
      <c r="N16" s="8">
        <v>5.9999999999999995E-4</v>
      </c>
    </row>
    <row r="17" spans="2:14">
      <c r="B17" s="6" t="s">
        <v>697</v>
      </c>
      <c r="C17" s="17">
        <v>1143718</v>
      </c>
      <c r="D17" s="18" t="s">
        <v>135</v>
      </c>
      <c r="E17" s="18">
        <v>513534974</v>
      </c>
      <c r="F17" s="6" t="s">
        <v>694</v>
      </c>
      <c r="G17" s="6" t="s">
        <v>101</v>
      </c>
      <c r="H17" s="7">
        <v>288674</v>
      </c>
      <c r="I17" s="7">
        <v>1268</v>
      </c>
      <c r="J17" s="7">
        <v>0</v>
      </c>
      <c r="K17" s="7">
        <v>3660.39</v>
      </c>
      <c r="L17" s="8">
        <v>5.0000000000000001E-4</v>
      </c>
      <c r="M17" s="8">
        <v>0.10349999999999999</v>
      </c>
      <c r="N17" s="8">
        <v>1.0200000000000001E-2</v>
      </c>
    </row>
    <row r="18" spans="2:14">
      <c r="B18" s="6" t="s">
        <v>698</v>
      </c>
      <c r="C18" s="17">
        <v>1145044</v>
      </c>
      <c r="D18" s="18" t="s">
        <v>135</v>
      </c>
      <c r="E18" s="18">
        <v>513534974</v>
      </c>
      <c r="F18" s="6" t="s">
        <v>694</v>
      </c>
      <c r="G18" s="6" t="s">
        <v>101</v>
      </c>
      <c r="H18" s="7">
        <v>56533</v>
      </c>
      <c r="I18" s="7">
        <v>409.6</v>
      </c>
      <c r="J18" s="7">
        <v>0</v>
      </c>
      <c r="K18" s="7">
        <v>231.56</v>
      </c>
      <c r="L18" s="8">
        <v>1E-4</v>
      </c>
      <c r="M18" s="8">
        <v>6.4999999999999997E-3</v>
      </c>
      <c r="N18" s="8">
        <v>5.9999999999999995E-4</v>
      </c>
    </row>
    <row r="19" spans="2:14">
      <c r="B19" s="6" t="s">
        <v>699</v>
      </c>
      <c r="C19" s="17">
        <v>1143783</v>
      </c>
      <c r="D19" s="18" t="s">
        <v>135</v>
      </c>
      <c r="E19" s="18">
        <v>513534974</v>
      </c>
      <c r="F19" s="6" t="s">
        <v>694</v>
      </c>
      <c r="G19" s="6" t="s">
        <v>101</v>
      </c>
      <c r="H19" s="7">
        <v>128993.11</v>
      </c>
      <c r="I19" s="7">
        <v>1082</v>
      </c>
      <c r="J19" s="7">
        <v>0</v>
      </c>
      <c r="K19" s="7">
        <v>1395.71</v>
      </c>
      <c r="L19" s="8">
        <v>1E-4</v>
      </c>
      <c r="M19" s="8">
        <v>3.95E-2</v>
      </c>
      <c r="N19" s="8">
        <v>3.8999999999999998E-3</v>
      </c>
    </row>
    <row r="20" spans="2:14">
      <c r="B20" s="13" t="s">
        <v>700</v>
      </c>
      <c r="C20" s="14"/>
      <c r="D20" s="20"/>
      <c r="E20" s="13"/>
      <c r="F20" s="13"/>
      <c r="G20" s="13"/>
      <c r="H20" s="15">
        <v>78534</v>
      </c>
      <c r="K20" s="15">
        <v>685.6</v>
      </c>
      <c r="M20" s="16">
        <v>1.9400000000000001E-2</v>
      </c>
      <c r="N20" s="16">
        <v>1.9E-3</v>
      </c>
    </row>
    <row r="21" spans="2:14">
      <c r="B21" s="6" t="s">
        <v>701</v>
      </c>
      <c r="C21" s="17">
        <v>1145945</v>
      </c>
      <c r="D21" s="18" t="s">
        <v>135</v>
      </c>
      <c r="E21" s="18">
        <v>510938608</v>
      </c>
      <c r="F21" s="6" t="s">
        <v>694</v>
      </c>
      <c r="G21" s="6" t="s">
        <v>101</v>
      </c>
      <c r="H21" s="7">
        <v>2025</v>
      </c>
      <c r="I21" s="7">
        <v>20210</v>
      </c>
      <c r="J21" s="7">
        <v>0</v>
      </c>
      <c r="K21" s="7">
        <v>409.25</v>
      </c>
      <c r="L21" s="8">
        <v>6.9999999999999999E-4</v>
      </c>
      <c r="M21" s="8">
        <v>1.1599999999999999E-2</v>
      </c>
      <c r="N21" s="8">
        <v>1.1000000000000001E-3</v>
      </c>
    </row>
    <row r="22" spans="2:14">
      <c r="B22" s="6" t="s">
        <v>702</v>
      </c>
      <c r="C22" s="17">
        <v>11187853</v>
      </c>
      <c r="D22" s="18" t="s">
        <v>135</v>
      </c>
      <c r="E22" s="6"/>
      <c r="F22" s="6" t="s">
        <v>694</v>
      </c>
      <c r="G22" s="6" t="s">
        <v>101</v>
      </c>
      <c r="H22" s="7">
        <v>1</v>
      </c>
      <c r="I22" s="7">
        <v>0</v>
      </c>
      <c r="J22" s="7">
        <v>0</v>
      </c>
      <c r="K22" s="7">
        <v>0</v>
      </c>
      <c r="M22" s="8">
        <v>0</v>
      </c>
      <c r="N22" s="8">
        <v>0</v>
      </c>
    </row>
    <row r="23" spans="2:14">
      <c r="B23" s="6" t="s">
        <v>703</v>
      </c>
      <c r="C23" s="17">
        <v>1143833</v>
      </c>
      <c r="D23" s="18" t="s">
        <v>135</v>
      </c>
      <c r="E23" s="18">
        <v>513534974</v>
      </c>
      <c r="F23" s="6" t="s">
        <v>694</v>
      </c>
      <c r="G23" s="6" t="s">
        <v>101</v>
      </c>
      <c r="H23" s="7">
        <v>76508</v>
      </c>
      <c r="I23" s="7">
        <v>361.2</v>
      </c>
      <c r="J23" s="7">
        <v>0</v>
      </c>
      <c r="K23" s="7">
        <v>276.35000000000002</v>
      </c>
      <c r="L23" s="8">
        <v>2.0000000000000001E-4</v>
      </c>
      <c r="M23" s="8">
        <v>7.7999999999999996E-3</v>
      </c>
      <c r="N23" s="8">
        <v>8.0000000000000004E-4</v>
      </c>
    </row>
    <row r="24" spans="2:14">
      <c r="B24" s="13" t="s">
        <v>704</v>
      </c>
      <c r="C24" s="14"/>
      <c r="D24" s="20"/>
      <c r="E24" s="13"/>
      <c r="F24" s="13"/>
      <c r="G24" s="13"/>
      <c r="H24" s="15">
        <v>180458</v>
      </c>
      <c r="K24" s="15">
        <v>903.9</v>
      </c>
      <c r="M24" s="16">
        <v>2.5600000000000001E-2</v>
      </c>
      <c r="N24" s="16">
        <v>2.5000000000000001E-3</v>
      </c>
    </row>
    <row r="25" spans="2:14">
      <c r="B25" s="6" t="s">
        <v>705</v>
      </c>
      <c r="C25" s="17">
        <v>1150747</v>
      </c>
      <c r="D25" s="18" t="s">
        <v>135</v>
      </c>
      <c r="E25" s="18">
        <v>511776783</v>
      </c>
      <c r="F25" s="6" t="s">
        <v>706</v>
      </c>
      <c r="G25" s="6" t="s">
        <v>101</v>
      </c>
      <c r="H25" s="7">
        <v>173458</v>
      </c>
      <c r="I25" s="7">
        <v>388</v>
      </c>
      <c r="J25" s="7">
        <v>0</v>
      </c>
      <c r="K25" s="7">
        <v>673.02</v>
      </c>
      <c r="L25" s="8">
        <v>1.6000000000000001E-3</v>
      </c>
      <c r="M25" s="8">
        <v>1.9E-2</v>
      </c>
      <c r="N25" s="8">
        <v>1.9E-3</v>
      </c>
    </row>
    <row r="26" spans="2:14">
      <c r="B26" s="6" t="s">
        <v>707</v>
      </c>
      <c r="C26" s="17">
        <v>1147081</v>
      </c>
      <c r="D26" s="18" t="s">
        <v>135</v>
      </c>
      <c r="E26" s="18">
        <v>510938608</v>
      </c>
      <c r="F26" s="6" t="s">
        <v>706</v>
      </c>
      <c r="G26" s="6" t="s">
        <v>101</v>
      </c>
      <c r="H26" s="7">
        <v>7000</v>
      </c>
      <c r="I26" s="7">
        <v>3298.27</v>
      </c>
      <c r="J26" s="7">
        <v>0</v>
      </c>
      <c r="K26" s="7">
        <v>230.88</v>
      </c>
      <c r="L26" s="8">
        <v>2.0000000000000001E-4</v>
      </c>
      <c r="M26" s="8">
        <v>6.4999999999999997E-3</v>
      </c>
      <c r="N26" s="8">
        <v>5.9999999999999995E-4</v>
      </c>
    </row>
    <row r="27" spans="2:14">
      <c r="B27" s="13" t="s">
        <v>708</v>
      </c>
      <c r="C27" s="14"/>
      <c r="D27" s="20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709</v>
      </c>
      <c r="C28" s="14"/>
      <c r="D28" s="20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29" spans="2:14">
      <c r="B29" s="13" t="s">
        <v>710</v>
      </c>
      <c r="C29" s="14"/>
      <c r="D29" s="20"/>
      <c r="E29" s="13"/>
      <c r="F29" s="13"/>
      <c r="G29" s="13"/>
      <c r="H29" s="15">
        <v>-0.01</v>
      </c>
      <c r="K29" s="15">
        <v>0</v>
      </c>
      <c r="M29" s="16">
        <v>0</v>
      </c>
      <c r="N29" s="16">
        <v>0</v>
      </c>
    </row>
    <row r="30" spans="2:14">
      <c r="B30" s="6" t="s">
        <v>711</v>
      </c>
      <c r="C30" s="17">
        <v>1148006</v>
      </c>
      <c r="D30" s="18" t="s">
        <v>135</v>
      </c>
      <c r="E30" s="18">
        <v>513765339</v>
      </c>
      <c r="F30" s="6" t="s">
        <v>706</v>
      </c>
      <c r="G30" s="6" t="s">
        <v>101</v>
      </c>
      <c r="H30" s="7">
        <v>-0.01</v>
      </c>
      <c r="I30" s="7">
        <v>322.83</v>
      </c>
      <c r="J30" s="7">
        <v>0</v>
      </c>
      <c r="K30" s="7">
        <v>0</v>
      </c>
      <c r="L30" s="8">
        <v>0</v>
      </c>
      <c r="M30" s="8">
        <v>0</v>
      </c>
      <c r="N30" s="8">
        <v>0</v>
      </c>
    </row>
    <row r="31" spans="2:14" ht="13">
      <c r="B31" s="3" t="s">
        <v>113</v>
      </c>
      <c r="C31" s="12"/>
      <c r="D31" s="19"/>
      <c r="E31" s="3"/>
      <c r="F31" s="3"/>
      <c r="G31" s="3"/>
      <c r="H31" s="9">
        <v>301752</v>
      </c>
      <c r="K31" s="9">
        <v>26868.959999999999</v>
      </c>
      <c r="M31" s="10">
        <v>0.75990000000000002</v>
      </c>
      <c r="N31" s="10">
        <v>7.4899999999999994E-2</v>
      </c>
    </row>
    <row r="32" spans="2:14">
      <c r="B32" s="13" t="s">
        <v>712</v>
      </c>
      <c r="C32" s="14"/>
      <c r="D32" s="20"/>
      <c r="E32" s="13"/>
      <c r="F32" s="13"/>
      <c r="G32" s="13"/>
      <c r="H32" s="15">
        <v>232641</v>
      </c>
      <c r="K32" s="15">
        <v>22783.27</v>
      </c>
      <c r="M32" s="16">
        <v>0.64439999999999997</v>
      </c>
      <c r="N32" s="16">
        <v>6.3500000000000001E-2</v>
      </c>
    </row>
    <row r="33" spans="2:14">
      <c r="B33" s="6" t="s">
        <v>713</v>
      </c>
      <c r="C33" s="17" t="s">
        <v>714</v>
      </c>
      <c r="D33" s="18" t="s">
        <v>171</v>
      </c>
      <c r="E33" s="6"/>
      <c r="F33" s="6" t="s">
        <v>694</v>
      </c>
      <c r="G33" s="6" t="s">
        <v>44</v>
      </c>
      <c r="H33" s="7">
        <v>83164</v>
      </c>
      <c r="I33" s="7">
        <v>384.21</v>
      </c>
      <c r="J33" s="7">
        <v>0</v>
      </c>
      <c r="K33" s="7">
        <v>1139.0999999999999</v>
      </c>
      <c r="L33" s="8">
        <v>8.3199999999999996E-2</v>
      </c>
      <c r="M33" s="8">
        <v>3.2199999999999999E-2</v>
      </c>
      <c r="N33" s="8">
        <v>3.2000000000000002E-3</v>
      </c>
    </row>
    <row r="34" spans="2:14">
      <c r="B34" s="6" t="s">
        <v>715</v>
      </c>
      <c r="C34" s="17" t="s">
        <v>716</v>
      </c>
      <c r="D34" s="18" t="s">
        <v>624</v>
      </c>
      <c r="E34" s="6"/>
      <c r="F34" s="6" t="s">
        <v>694</v>
      </c>
      <c r="G34" s="6" t="s">
        <v>44</v>
      </c>
      <c r="H34" s="7">
        <v>7623</v>
      </c>
      <c r="I34" s="7">
        <v>4424</v>
      </c>
      <c r="J34" s="7">
        <v>0</v>
      </c>
      <c r="K34" s="7">
        <v>1202.27</v>
      </c>
      <c r="L34" s="8">
        <v>1E-4</v>
      </c>
      <c r="M34" s="8">
        <v>3.4000000000000002E-2</v>
      </c>
      <c r="N34" s="8">
        <v>3.3999999999999998E-3</v>
      </c>
    </row>
    <row r="35" spans="2:14">
      <c r="B35" s="6" t="s">
        <v>717</v>
      </c>
      <c r="C35" s="17" t="s">
        <v>718</v>
      </c>
      <c r="D35" s="18" t="s">
        <v>624</v>
      </c>
      <c r="E35" s="6"/>
      <c r="F35" s="6" t="s">
        <v>694</v>
      </c>
      <c r="G35" s="6" t="s">
        <v>44</v>
      </c>
      <c r="H35" s="7">
        <v>1692</v>
      </c>
      <c r="I35" s="7">
        <v>4527</v>
      </c>
      <c r="J35" s="7">
        <v>0</v>
      </c>
      <c r="K35" s="7">
        <v>273.07</v>
      </c>
      <c r="L35" s="8">
        <v>5.0000000000000001E-4</v>
      </c>
      <c r="M35" s="8">
        <v>7.7000000000000002E-3</v>
      </c>
      <c r="N35" s="8">
        <v>8.0000000000000004E-4</v>
      </c>
    </row>
    <row r="36" spans="2:14">
      <c r="B36" s="6" t="s">
        <v>719</v>
      </c>
      <c r="C36" s="17" t="s">
        <v>720</v>
      </c>
      <c r="D36" s="18" t="s">
        <v>509</v>
      </c>
      <c r="E36" s="6"/>
      <c r="F36" s="6" t="s">
        <v>694</v>
      </c>
      <c r="G36" s="6" t="s">
        <v>44</v>
      </c>
      <c r="H36" s="7">
        <v>2113</v>
      </c>
      <c r="I36" s="7">
        <v>8452</v>
      </c>
      <c r="J36" s="7">
        <v>0</v>
      </c>
      <c r="K36" s="7">
        <v>636.67999999999995</v>
      </c>
      <c r="L36" s="8">
        <v>5.0000000000000001E-4</v>
      </c>
      <c r="M36" s="8">
        <v>1.7999999999999999E-2</v>
      </c>
      <c r="N36" s="8">
        <v>1.8E-3</v>
      </c>
    </row>
    <row r="37" spans="2:14">
      <c r="B37" s="6" t="s">
        <v>721</v>
      </c>
      <c r="C37" s="17" t="s">
        <v>722</v>
      </c>
      <c r="D37" s="18" t="s">
        <v>656</v>
      </c>
      <c r="E37" s="6"/>
      <c r="F37" s="6" t="s">
        <v>694</v>
      </c>
      <c r="G37" s="6" t="s">
        <v>69</v>
      </c>
      <c r="H37" s="7">
        <v>48120</v>
      </c>
      <c r="I37" s="7">
        <v>2385</v>
      </c>
      <c r="J37" s="7">
        <v>0</v>
      </c>
      <c r="K37" s="7">
        <v>527.69000000000005</v>
      </c>
      <c r="L37" s="8">
        <v>1.9199999999999998E-2</v>
      </c>
      <c r="M37" s="8">
        <v>1.49E-2</v>
      </c>
      <c r="N37" s="8">
        <v>1.5E-3</v>
      </c>
    </row>
    <row r="38" spans="2:14">
      <c r="B38" s="6" t="s">
        <v>723</v>
      </c>
      <c r="C38" s="17" t="s">
        <v>724</v>
      </c>
      <c r="D38" s="18" t="s">
        <v>624</v>
      </c>
      <c r="E38" s="6"/>
      <c r="F38" s="6" t="s">
        <v>694</v>
      </c>
      <c r="G38" s="6" t="s">
        <v>44</v>
      </c>
      <c r="H38" s="7">
        <v>3214</v>
      </c>
      <c r="I38" s="7">
        <v>8858</v>
      </c>
      <c r="J38" s="7">
        <v>0</v>
      </c>
      <c r="K38" s="7">
        <v>1014.94</v>
      </c>
      <c r="L38" s="8">
        <v>0</v>
      </c>
      <c r="M38" s="8">
        <v>2.87E-2</v>
      </c>
      <c r="N38" s="8">
        <v>2.8E-3</v>
      </c>
    </row>
    <row r="39" spans="2:14">
      <c r="B39" s="6" t="s">
        <v>725</v>
      </c>
      <c r="C39" s="17" t="s">
        <v>726</v>
      </c>
      <c r="D39" s="18" t="s">
        <v>624</v>
      </c>
      <c r="E39" s="6"/>
      <c r="F39" s="6" t="s">
        <v>694</v>
      </c>
      <c r="G39" s="6" t="s">
        <v>44</v>
      </c>
      <c r="H39" s="7">
        <v>294</v>
      </c>
      <c r="I39" s="7">
        <v>21029</v>
      </c>
      <c r="J39" s="7">
        <v>0</v>
      </c>
      <c r="K39" s="7">
        <v>220.41</v>
      </c>
      <c r="L39" s="8">
        <v>0</v>
      </c>
      <c r="M39" s="8">
        <v>6.1999999999999998E-3</v>
      </c>
      <c r="N39" s="8">
        <v>5.9999999999999995E-4</v>
      </c>
    </row>
    <row r="40" spans="2:14">
      <c r="B40" s="6" t="s">
        <v>727</v>
      </c>
      <c r="C40" s="17" t="s">
        <v>728</v>
      </c>
      <c r="D40" s="18" t="s">
        <v>509</v>
      </c>
      <c r="E40" s="6"/>
      <c r="F40" s="6" t="s">
        <v>694</v>
      </c>
      <c r="G40" s="6" t="s">
        <v>44</v>
      </c>
      <c r="H40" s="7">
        <v>2887</v>
      </c>
      <c r="I40" s="7">
        <v>961</v>
      </c>
      <c r="J40" s="7">
        <v>0</v>
      </c>
      <c r="K40" s="7">
        <v>98.91</v>
      </c>
      <c r="L40" s="8">
        <v>1.4E-3</v>
      </c>
      <c r="M40" s="8">
        <v>2.8E-3</v>
      </c>
      <c r="N40" s="8">
        <v>2.9999999999999997E-4</v>
      </c>
    </row>
    <row r="41" spans="2:14">
      <c r="B41" s="6" t="s">
        <v>729</v>
      </c>
      <c r="C41" s="17" t="s">
        <v>730</v>
      </c>
      <c r="D41" s="18" t="s">
        <v>509</v>
      </c>
      <c r="E41" s="6"/>
      <c r="F41" s="6" t="s">
        <v>694</v>
      </c>
      <c r="G41" s="6" t="s">
        <v>44</v>
      </c>
      <c r="H41" s="7">
        <v>650</v>
      </c>
      <c r="I41" s="7">
        <v>10774</v>
      </c>
      <c r="J41" s="7">
        <v>0</v>
      </c>
      <c r="K41" s="7">
        <v>249.66</v>
      </c>
      <c r="L41" s="8">
        <v>0</v>
      </c>
      <c r="M41" s="8">
        <v>7.1000000000000004E-3</v>
      </c>
      <c r="N41" s="8">
        <v>6.9999999999999999E-4</v>
      </c>
    </row>
    <row r="42" spans="2:14">
      <c r="B42" s="6" t="s">
        <v>731</v>
      </c>
      <c r="C42" s="17" t="s">
        <v>732</v>
      </c>
      <c r="D42" s="18" t="s">
        <v>624</v>
      </c>
      <c r="E42" s="6"/>
      <c r="F42" s="6" t="s">
        <v>694</v>
      </c>
      <c r="G42" s="6" t="s">
        <v>44</v>
      </c>
      <c r="H42" s="7">
        <v>1018</v>
      </c>
      <c r="I42" s="7">
        <v>4987</v>
      </c>
      <c r="J42" s="7">
        <v>0</v>
      </c>
      <c r="K42" s="7">
        <v>180.99</v>
      </c>
      <c r="L42" s="8">
        <v>1E-4</v>
      </c>
      <c r="M42" s="8">
        <v>5.1000000000000004E-3</v>
      </c>
      <c r="N42" s="8">
        <v>5.0000000000000001E-4</v>
      </c>
    </row>
    <row r="43" spans="2:14">
      <c r="B43" s="6" t="s">
        <v>733</v>
      </c>
      <c r="C43" s="17" t="s">
        <v>734</v>
      </c>
      <c r="D43" s="18" t="s">
        <v>501</v>
      </c>
      <c r="E43" s="6"/>
      <c r="F43" s="6" t="s">
        <v>694</v>
      </c>
      <c r="G43" s="6" t="s">
        <v>44</v>
      </c>
      <c r="H43" s="7">
        <v>10119</v>
      </c>
      <c r="I43" s="7">
        <v>2299.5</v>
      </c>
      <c r="J43" s="7">
        <v>0</v>
      </c>
      <c r="K43" s="7">
        <v>829.53</v>
      </c>
      <c r="L43" s="8">
        <v>2.53E-2</v>
      </c>
      <c r="M43" s="8">
        <v>2.35E-2</v>
      </c>
      <c r="N43" s="8">
        <v>2.3E-3</v>
      </c>
    </row>
    <row r="44" spans="2:14">
      <c r="B44" s="6" t="s">
        <v>735</v>
      </c>
      <c r="C44" s="17" t="s">
        <v>736</v>
      </c>
      <c r="D44" s="18" t="s">
        <v>501</v>
      </c>
      <c r="E44" s="6"/>
      <c r="F44" s="6" t="s">
        <v>694</v>
      </c>
      <c r="G44" s="6" t="s">
        <v>44</v>
      </c>
      <c r="H44" s="7">
        <v>2385</v>
      </c>
      <c r="I44" s="7">
        <v>11650</v>
      </c>
      <c r="J44" s="7">
        <v>0</v>
      </c>
      <c r="K44" s="7">
        <v>990.54</v>
      </c>
      <c r="L44" s="8">
        <v>4.0000000000000002E-4</v>
      </c>
      <c r="M44" s="8">
        <v>2.8000000000000001E-2</v>
      </c>
      <c r="N44" s="8">
        <v>2.8E-3</v>
      </c>
    </row>
    <row r="45" spans="2:14">
      <c r="B45" s="6" t="s">
        <v>737</v>
      </c>
      <c r="C45" s="17" t="s">
        <v>738</v>
      </c>
      <c r="D45" s="18" t="s">
        <v>501</v>
      </c>
      <c r="E45" s="6"/>
      <c r="F45" s="6" t="s">
        <v>694</v>
      </c>
      <c r="G45" s="6" t="s">
        <v>44</v>
      </c>
      <c r="H45" s="7">
        <v>1960</v>
      </c>
      <c r="I45" s="7">
        <v>26350</v>
      </c>
      <c r="J45" s="7">
        <v>0</v>
      </c>
      <c r="K45" s="7">
        <v>1841.18</v>
      </c>
      <c r="L45" s="8">
        <v>0</v>
      </c>
      <c r="M45" s="8">
        <v>5.21E-2</v>
      </c>
      <c r="N45" s="8">
        <v>5.1000000000000004E-3</v>
      </c>
    </row>
    <row r="46" spans="2:14">
      <c r="B46" s="6" t="s">
        <v>739</v>
      </c>
      <c r="C46" s="17" t="s">
        <v>740</v>
      </c>
      <c r="D46" s="18" t="s">
        <v>624</v>
      </c>
      <c r="E46" s="6"/>
      <c r="F46" s="6" t="s">
        <v>694</v>
      </c>
      <c r="G46" s="6" t="s">
        <v>44</v>
      </c>
      <c r="H46" s="7">
        <v>343</v>
      </c>
      <c r="I46" s="7">
        <v>22535</v>
      </c>
      <c r="J46" s="7">
        <v>0</v>
      </c>
      <c r="K46" s="7">
        <v>275.56</v>
      </c>
      <c r="L46" s="8">
        <v>1E-4</v>
      </c>
      <c r="M46" s="8">
        <v>7.7999999999999996E-3</v>
      </c>
      <c r="N46" s="8">
        <v>8.0000000000000004E-4</v>
      </c>
    </row>
    <row r="47" spans="2:14">
      <c r="B47" s="6" t="s">
        <v>741</v>
      </c>
      <c r="C47" s="17" t="s">
        <v>742</v>
      </c>
      <c r="D47" s="18" t="s">
        <v>171</v>
      </c>
      <c r="E47" s="6"/>
      <c r="F47" s="6" t="s">
        <v>694</v>
      </c>
      <c r="G47" s="6" t="s">
        <v>49</v>
      </c>
      <c r="H47" s="7">
        <v>3482</v>
      </c>
      <c r="I47" s="7">
        <v>3001.5</v>
      </c>
      <c r="J47" s="7">
        <v>0</v>
      </c>
      <c r="K47" s="7">
        <v>407.63</v>
      </c>
      <c r="M47" s="8">
        <v>1.15E-2</v>
      </c>
      <c r="N47" s="8">
        <v>1.1000000000000001E-3</v>
      </c>
    </row>
    <row r="48" spans="2:14">
      <c r="B48" s="6" t="s">
        <v>743</v>
      </c>
      <c r="C48" s="17" t="s">
        <v>744</v>
      </c>
      <c r="D48" s="18" t="s">
        <v>624</v>
      </c>
      <c r="E48" s="6"/>
      <c r="F48" s="6" t="s">
        <v>694</v>
      </c>
      <c r="G48" s="6" t="s">
        <v>44</v>
      </c>
      <c r="H48" s="7">
        <v>1435</v>
      </c>
      <c r="I48" s="7">
        <v>2893</v>
      </c>
      <c r="J48" s="7">
        <v>0</v>
      </c>
      <c r="K48" s="7">
        <v>148</v>
      </c>
      <c r="L48" s="8">
        <v>0</v>
      </c>
      <c r="M48" s="8">
        <v>4.1999999999999997E-3</v>
      </c>
      <c r="N48" s="8">
        <v>4.0000000000000002E-4</v>
      </c>
    </row>
    <row r="49" spans="2:14">
      <c r="B49" s="6" t="s">
        <v>745</v>
      </c>
      <c r="C49" s="17" t="s">
        <v>746</v>
      </c>
      <c r="D49" s="18" t="s">
        <v>624</v>
      </c>
      <c r="E49" s="6"/>
      <c r="F49" s="6" t="s">
        <v>694</v>
      </c>
      <c r="G49" s="6" t="s">
        <v>44</v>
      </c>
      <c r="H49" s="7">
        <v>1178</v>
      </c>
      <c r="I49" s="7">
        <v>2949</v>
      </c>
      <c r="J49" s="7">
        <v>0</v>
      </c>
      <c r="K49" s="7">
        <v>123.85</v>
      </c>
      <c r="L49" s="8">
        <v>5.0000000000000001E-4</v>
      </c>
      <c r="M49" s="8">
        <v>3.5000000000000001E-3</v>
      </c>
      <c r="N49" s="8">
        <v>2.9999999999999997E-4</v>
      </c>
    </row>
    <row r="50" spans="2:14">
      <c r="B50" s="6" t="s">
        <v>747</v>
      </c>
      <c r="C50" s="17" t="s">
        <v>748</v>
      </c>
      <c r="D50" s="18" t="s">
        <v>624</v>
      </c>
      <c r="E50" s="6"/>
      <c r="F50" s="6" t="s">
        <v>694</v>
      </c>
      <c r="G50" s="6" t="s">
        <v>44</v>
      </c>
      <c r="H50" s="7">
        <v>720</v>
      </c>
      <c r="I50" s="7">
        <v>5137</v>
      </c>
      <c r="J50" s="7">
        <v>0</v>
      </c>
      <c r="K50" s="7">
        <v>131.86000000000001</v>
      </c>
      <c r="L50" s="8">
        <v>0</v>
      </c>
      <c r="M50" s="8">
        <v>3.7000000000000002E-3</v>
      </c>
      <c r="N50" s="8">
        <v>4.0000000000000002E-4</v>
      </c>
    </row>
    <row r="51" spans="2:14">
      <c r="B51" s="6" t="s">
        <v>749</v>
      </c>
      <c r="C51" s="17" t="s">
        <v>750</v>
      </c>
      <c r="D51" s="18" t="s">
        <v>751</v>
      </c>
      <c r="E51" s="6"/>
      <c r="F51" s="6" t="s">
        <v>694</v>
      </c>
      <c r="G51" s="6" t="s">
        <v>45</v>
      </c>
      <c r="H51" s="7">
        <v>13834</v>
      </c>
      <c r="I51" s="7">
        <v>147300</v>
      </c>
      <c r="J51" s="7">
        <v>0</v>
      </c>
      <c r="K51" s="7">
        <v>668.14</v>
      </c>
      <c r="L51" s="8">
        <v>1.8E-3</v>
      </c>
      <c r="M51" s="8">
        <v>1.89E-2</v>
      </c>
      <c r="N51" s="8">
        <v>1.9E-3</v>
      </c>
    </row>
    <row r="52" spans="2:14">
      <c r="B52" s="6" t="s">
        <v>752</v>
      </c>
      <c r="C52" s="17" t="s">
        <v>753</v>
      </c>
      <c r="D52" s="18" t="s">
        <v>509</v>
      </c>
      <c r="E52" s="6"/>
      <c r="F52" s="6" t="s">
        <v>694</v>
      </c>
      <c r="G52" s="6" t="s">
        <v>44</v>
      </c>
      <c r="H52" s="7">
        <v>1239</v>
      </c>
      <c r="I52" s="7">
        <v>19040</v>
      </c>
      <c r="J52" s="7">
        <v>0</v>
      </c>
      <c r="K52" s="7">
        <v>841</v>
      </c>
      <c r="L52" s="8">
        <v>0</v>
      </c>
      <c r="M52" s="8">
        <v>2.3800000000000002E-2</v>
      </c>
      <c r="N52" s="8">
        <v>2.3E-3</v>
      </c>
    </row>
    <row r="53" spans="2:14">
      <c r="B53" s="6" t="s">
        <v>754</v>
      </c>
      <c r="C53" s="17" t="s">
        <v>755</v>
      </c>
      <c r="D53" s="18" t="s">
        <v>501</v>
      </c>
      <c r="E53" s="6"/>
      <c r="F53" s="6" t="s">
        <v>694</v>
      </c>
      <c r="G53" s="6" t="s">
        <v>44</v>
      </c>
      <c r="H53" s="7">
        <v>2968</v>
      </c>
      <c r="I53" s="7">
        <v>48430.5</v>
      </c>
      <c r="J53" s="7">
        <v>0</v>
      </c>
      <c r="K53" s="7">
        <v>5124.3900000000003</v>
      </c>
      <c r="M53" s="8">
        <v>0.1449</v>
      </c>
      <c r="N53" s="8">
        <v>1.43E-2</v>
      </c>
    </row>
    <row r="54" spans="2:14">
      <c r="B54" s="6" t="s">
        <v>756</v>
      </c>
      <c r="C54" s="17" t="s">
        <v>757</v>
      </c>
      <c r="D54" s="18" t="s">
        <v>501</v>
      </c>
      <c r="E54" s="6"/>
      <c r="F54" s="6" t="s">
        <v>694</v>
      </c>
      <c r="G54" s="6" t="s">
        <v>44</v>
      </c>
      <c r="H54" s="7">
        <v>973</v>
      </c>
      <c r="I54" s="7">
        <v>2739</v>
      </c>
      <c r="J54" s="7">
        <v>0</v>
      </c>
      <c r="K54" s="7">
        <v>95.01</v>
      </c>
      <c r="L54" s="8">
        <v>1E-3</v>
      </c>
      <c r="M54" s="8">
        <v>2.7000000000000001E-3</v>
      </c>
      <c r="N54" s="8">
        <v>2.9999999999999997E-4</v>
      </c>
    </row>
    <row r="55" spans="2:14">
      <c r="B55" s="6" t="s">
        <v>758</v>
      </c>
      <c r="C55" s="17" t="s">
        <v>759</v>
      </c>
      <c r="D55" s="18" t="s">
        <v>171</v>
      </c>
      <c r="E55" s="6"/>
      <c r="F55" s="6" t="s">
        <v>694</v>
      </c>
      <c r="G55" s="6" t="s">
        <v>49</v>
      </c>
      <c r="H55" s="7">
        <v>588</v>
      </c>
      <c r="I55" s="7">
        <v>9381</v>
      </c>
      <c r="J55" s="7">
        <v>0</v>
      </c>
      <c r="K55" s="7">
        <v>215.14</v>
      </c>
      <c r="L55" s="8">
        <v>4.7E-2</v>
      </c>
      <c r="M55" s="8">
        <v>6.1000000000000004E-3</v>
      </c>
      <c r="N55" s="8">
        <v>5.9999999999999995E-4</v>
      </c>
    </row>
    <row r="56" spans="2:14">
      <c r="B56" s="6" t="s">
        <v>760</v>
      </c>
      <c r="C56" s="17" t="s">
        <v>761</v>
      </c>
      <c r="D56" s="18" t="s">
        <v>624</v>
      </c>
      <c r="E56" s="6"/>
      <c r="F56" s="6" t="s">
        <v>694</v>
      </c>
      <c r="G56" s="6" t="s">
        <v>44</v>
      </c>
      <c r="H56" s="7">
        <v>1282</v>
      </c>
      <c r="I56" s="7">
        <v>7744</v>
      </c>
      <c r="J56" s="7">
        <v>0</v>
      </c>
      <c r="K56" s="7">
        <v>353.93</v>
      </c>
      <c r="L56" s="8">
        <v>1.8E-3</v>
      </c>
      <c r="M56" s="8">
        <v>0.01</v>
      </c>
      <c r="N56" s="8">
        <v>1E-3</v>
      </c>
    </row>
    <row r="57" spans="2:14">
      <c r="B57" s="6" t="s">
        <v>762</v>
      </c>
      <c r="C57" s="17" t="s">
        <v>763</v>
      </c>
      <c r="D57" s="18" t="s">
        <v>624</v>
      </c>
      <c r="E57" s="6"/>
      <c r="F57" s="6" t="s">
        <v>694</v>
      </c>
      <c r="G57" s="6" t="s">
        <v>44</v>
      </c>
      <c r="H57" s="7">
        <v>617</v>
      </c>
      <c r="I57" s="7">
        <v>10339</v>
      </c>
      <c r="J57" s="7">
        <v>0</v>
      </c>
      <c r="K57" s="7">
        <v>227.42</v>
      </c>
      <c r="M57" s="8">
        <v>6.4000000000000003E-3</v>
      </c>
      <c r="N57" s="8">
        <v>5.9999999999999995E-4</v>
      </c>
    </row>
    <row r="58" spans="2:14">
      <c r="B58" s="6" t="s">
        <v>764</v>
      </c>
      <c r="C58" s="17" t="s">
        <v>765</v>
      </c>
      <c r="D58" s="18" t="s">
        <v>624</v>
      </c>
      <c r="E58" s="6"/>
      <c r="F58" s="6" t="s">
        <v>694</v>
      </c>
      <c r="G58" s="6" t="s">
        <v>44</v>
      </c>
      <c r="H58" s="7">
        <v>446</v>
      </c>
      <c r="I58" s="7">
        <v>13165</v>
      </c>
      <c r="J58" s="7">
        <v>0</v>
      </c>
      <c r="K58" s="7">
        <v>209.32</v>
      </c>
      <c r="M58" s="8">
        <v>5.8999999999999999E-3</v>
      </c>
      <c r="N58" s="8">
        <v>5.9999999999999995E-4</v>
      </c>
    </row>
    <row r="59" spans="2:14">
      <c r="B59" s="6" t="s">
        <v>766</v>
      </c>
      <c r="C59" s="17" t="s">
        <v>767</v>
      </c>
      <c r="D59" s="18" t="s">
        <v>624</v>
      </c>
      <c r="E59" s="6"/>
      <c r="F59" s="6" t="s">
        <v>694</v>
      </c>
      <c r="G59" s="6" t="s">
        <v>44</v>
      </c>
      <c r="H59" s="7">
        <v>11124</v>
      </c>
      <c r="I59" s="7">
        <v>6280</v>
      </c>
      <c r="J59" s="7">
        <v>0</v>
      </c>
      <c r="K59" s="7">
        <v>2490.46</v>
      </c>
      <c r="L59" s="8">
        <v>5.0000000000000001E-4</v>
      </c>
      <c r="M59" s="8">
        <v>7.0400000000000004E-2</v>
      </c>
      <c r="N59" s="8">
        <v>6.8999999999999999E-3</v>
      </c>
    </row>
    <row r="60" spans="2:14">
      <c r="B60" s="6" t="s">
        <v>768</v>
      </c>
      <c r="C60" s="17" t="s">
        <v>769</v>
      </c>
      <c r="D60" s="18" t="s">
        <v>624</v>
      </c>
      <c r="E60" s="6"/>
      <c r="F60" s="6" t="s">
        <v>694</v>
      </c>
      <c r="G60" s="6" t="s">
        <v>44</v>
      </c>
      <c r="H60" s="7">
        <v>16996</v>
      </c>
      <c r="I60" s="7">
        <v>2082</v>
      </c>
      <c r="J60" s="7">
        <v>0</v>
      </c>
      <c r="K60" s="7">
        <v>1261.5</v>
      </c>
      <c r="L60" s="8">
        <v>0</v>
      </c>
      <c r="M60" s="8">
        <v>3.5700000000000003E-2</v>
      </c>
      <c r="N60" s="8">
        <v>3.5000000000000001E-3</v>
      </c>
    </row>
    <row r="61" spans="2:14">
      <c r="B61" s="6" t="s">
        <v>770</v>
      </c>
      <c r="C61" s="17" t="s">
        <v>771</v>
      </c>
      <c r="D61" s="18" t="s">
        <v>624</v>
      </c>
      <c r="E61" s="6"/>
      <c r="F61" s="6" t="s">
        <v>694</v>
      </c>
      <c r="G61" s="6" t="s">
        <v>44</v>
      </c>
      <c r="H61" s="7">
        <v>2585</v>
      </c>
      <c r="I61" s="7">
        <v>5901</v>
      </c>
      <c r="J61" s="7">
        <v>0</v>
      </c>
      <c r="K61" s="7">
        <v>543.80999999999995</v>
      </c>
      <c r="L61" s="8">
        <v>0</v>
      </c>
      <c r="M61" s="8">
        <v>1.54E-2</v>
      </c>
      <c r="N61" s="8">
        <v>1.5E-3</v>
      </c>
    </row>
    <row r="62" spans="2:14">
      <c r="B62" s="6" t="s">
        <v>772</v>
      </c>
      <c r="C62" s="17" t="s">
        <v>773</v>
      </c>
      <c r="D62" s="18" t="s">
        <v>171</v>
      </c>
      <c r="E62" s="6"/>
      <c r="F62" s="6" t="s">
        <v>694</v>
      </c>
      <c r="G62" s="6" t="s">
        <v>44</v>
      </c>
      <c r="H62" s="7">
        <v>4898</v>
      </c>
      <c r="I62" s="7">
        <v>1231</v>
      </c>
      <c r="J62" s="7">
        <v>0</v>
      </c>
      <c r="K62" s="7">
        <v>214.95</v>
      </c>
      <c r="L62" s="8">
        <v>2.3999999999999998E-3</v>
      </c>
      <c r="M62" s="8">
        <v>6.1000000000000004E-3</v>
      </c>
      <c r="N62" s="8">
        <v>5.9999999999999995E-4</v>
      </c>
    </row>
    <row r="63" spans="2:14">
      <c r="B63" s="6" t="s">
        <v>774</v>
      </c>
      <c r="C63" s="17" t="s">
        <v>775</v>
      </c>
      <c r="D63" s="18" t="s">
        <v>509</v>
      </c>
      <c r="E63" s="6"/>
      <c r="F63" s="6" t="s">
        <v>694</v>
      </c>
      <c r="G63" s="6" t="s">
        <v>44</v>
      </c>
      <c r="H63" s="7">
        <v>2694</v>
      </c>
      <c r="I63" s="7">
        <v>2565</v>
      </c>
      <c r="J63" s="7">
        <v>0</v>
      </c>
      <c r="K63" s="7">
        <v>246.35</v>
      </c>
      <c r="L63" s="8">
        <v>1E-4</v>
      </c>
      <c r="M63" s="8">
        <v>7.0000000000000001E-3</v>
      </c>
      <c r="N63" s="8">
        <v>6.9999999999999999E-4</v>
      </c>
    </row>
    <row r="64" spans="2:14">
      <c r="B64" s="13" t="s">
        <v>776</v>
      </c>
      <c r="C64" s="14"/>
      <c r="D64" s="20"/>
      <c r="E64" s="13"/>
      <c r="F64" s="13"/>
      <c r="G64" s="13"/>
      <c r="H64" s="15">
        <v>67615</v>
      </c>
      <c r="K64" s="15">
        <v>3251.94</v>
      </c>
      <c r="M64" s="16">
        <v>9.1999999999999998E-2</v>
      </c>
      <c r="N64" s="16">
        <v>9.1000000000000004E-3</v>
      </c>
    </row>
    <row r="65" spans="2:14">
      <c r="B65" s="6" t="s">
        <v>777</v>
      </c>
      <c r="C65" s="17" t="s">
        <v>778</v>
      </c>
      <c r="D65" s="18" t="s">
        <v>501</v>
      </c>
      <c r="E65" s="6"/>
      <c r="F65" s="6" t="s">
        <v>706</v>
      </c>
      <c r="G65" s="6" t="s">
        <v>44</v>
      </c>
      <c r="H65" s="7">
        <v>2094</v>
      </c>
      <c r="I65" s="7">
        <v>11915</v>
      </c>
      <c r="J65" s="7">
        <v>0</v>
      </c>
      <c r="K65" s="7">
        <v>889.47</v>
      </c>
      <c r="M65" s="8">
        <v>2.52E-2</v>
      </c>
      <c r="N65" s="8">
        <v>2.5000000000000001E-3</v>
      </c>
    </row>
    <row r="66" spans="2:14">
      <c r="B66" s="6" t="s">
        <v>779</v>
      </c>
      <c r="C66" s="17" t="s">
        <v>780</v>
      </c>
      <c r="D66" s="18" t="s">
        <v>501</v>
      </c>
      <c r="E66" s="6"/>
      <c r="F66" s="6" t="s">
        <v>706</v>
      </c>
      <c r="G66" s="6" t="s">
        <v>44</v>
      </c>
      <c r="H66" s="7">
        <v>2050</v>
      </c>
      <c r="I66" s="7">
        <v>9302.5</v>
      </c>
      <c r="J66" s="7">
        <v>0</v>
      </c>
      <c r="K66" s="7">
        <v>679.85</v>
      </c>
      <c r="M66" s="8">
        <v>1.9199999999999998E-2</v>
      </c>
      <c r="N66" s="8">
        <v>1.9E-3</v>
      </c>
    </row>
    <row r="67" spans="2:14">
      <c r="B67" s="6" t="s">
        <v>781</v>
      </c>
      <c r="C67" s="17" t="s">
        <v>782</v>
      </c>
      <c r="D67" s="18" t="s">
        <v>501</v>
      </c>
      <c r="E67" s="6"/>
      <c r="F67" s="6" t="s">
        <v>706</v>
      </c>
      <c r="G67" s="6" t="s">
        <v>46</v>
      </c>
      <c r="H67" s="7">
        <v>57285</v>
      </c>
      <c r="I67" s="7">
        <v>116</v>
      </c>
      <c r="J67" s="7">
        <v>0</v>
      </c>
      <c r="K67" s="7">
        <v>292.29000000000002</v>
      </c>
      <c r="M67" s="8">
        <v>8.3000000000000001E-3</v>
      </c>
      <c r="N67" s="8">
        <v>8.0000000000000004E-4</v>
      </c>
    </row>
    <row r="68" spans="2:14">
      <c r="B68" s="6" t="s">
        <v>783</v>
      </c>
      <c r="C68" s="17" t="s">
        <v>784</v>
      </c>
      <c r="D68" s="18" t="s">
        <v>501</v>
      </c>
      <c r="E68" s="6"/>
      <c r="F68" s="6" t="s">
        <v>706</v>
      </c>
      <c r="G68" s="6" t="s">
        <v>44</v>
      </c>
      <c r="H68" s="7">
        <v>6186</v>
      </c>
      <c r="I68" s="7">
        <v>6304.5</v>
      </c>
      <c r="J68" s="7">
        <v>0</v>
      </c>
      <c r="K68" s="7">
        <v>1390.34</v>
      </c>
      <c r="M68" s="8">
        <v>3.9300000000000002E-2</v>
      </c>
      <c r="N68" s="8">
        <v>3.8999999999999998E-3</v>
      </c>
    </row>
    <row r="69" spans="2:14">
      <c r="B69" s="13" t="s">
        <v>709</v>
      </c>
      <c r="C69" s="14"/>
      <c r="D69" s="20"/>
      <c r="E69" s="13"/>
      <c r="F69" s="13"/>
      <c r="G69" s="13"/>
      <c r="H69" s="15">
        <v>1496</v>
      </c>
      <c r="K69" s="15">
        <v>833.75</v>
      </c>
      <c r="M69" s="16">
        <v>2.3599999999999999E-2</v>
      </c>
      <c r="N69" s="16">
        <v>2.3E-3</v>
      </c>
    </row>
    <row r="70" spans="2:14">
      <c r="B70" s="6" t="s">
        <v>785</v>
      </c>
      <c r="C70" s="17" t="s">
        <v>786</v>
      </c>
      <c r="D70" s="18" t="s">
        <v>501</v>
      </c>
      <c r="E70" s="6"/>
      <c r="F70" s="6" t="s">
        <v>171</v>
      </c>
      <c r="G70" s="6" t="s">
        <v>44</v>
      </c>
      <c r="H70" s="7">
        <v>1496</v>
      </c>
      <c r="I70" s="7">
        <v>15633</v>
      </c>
      <c r="J70" s="7">
        <v>0</v>
      </c>
      <c r="K70" s="7">
        <v>833.75</v>
      </c>
      <c r="M70" s="8">
        <v>2.3599999999999999E-2</v>
      </c>
      <c r="N70" s="8">
        <v>2.3E-3</v>
      </c>
    </row>
    <row r="71" spans="2:14">
      <c r="B71" s="13" t="s">
        <v>710</v>
      </c>
      <c r="C71" s="14"/>
      <c r="D71" s="20"/>
      <c r="E71" s="13"/>
      <c r="F71" s="13"/>
      <c r="G71" s="13"/>
      <c r="H71" s="15">
        <v>0</v>
      </c>
      <c r="K71" s="15">
        <v>0</v>
      </c>
      <c r="M71" s="16">
        <v>0</v>
      </c>
      <c r="N71" s="16">
        <v>0</v>
      </c>
    </row>
    <row r="74" spans="2:14">
      <c r="B74" s="6" t="s">
        <v>116</v>
      </c>
      <c r="C74" s="17"/>
      <c r="D74" s="18"/>
      <c r="E74" s="6"/>
      <c r="F74" s="6"/>
      <c r="G74" s="6"/>
    </row>
    <row r="78" spans="2:14" ht="13">
      <c r="B78" s="5" t="s">
        <v>80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796875" defaultRowHeight="12.5"/>
  <cols>
    <col min="2" max="2" width="45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9" width="15.7265625" customWidth="1"/>
    <col min="10" max="11" width="13.7265625" customWidth="1"/>
    <col min="12" max="12" width="11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117</v>
      </c>
    </row>
    <row r="7" spans="2:15" ht="15.5">
      <c r="B7" s="2" t="s">
        <v>787</v>
      </c>
    </row>
    <row r="8" spans="2:15" ht="13">
      <c r="B8" s="3" t="s">
        <v>82</v>
      </c>
      <c r="C8" s="3" t="s">
        <v>83</v>
      </c>
      <c r="D8" s="3" t="s">
        <v>119</v>
      </c>
      <c r="E8" s="3" t="s">
        <v>84</v>
      </c>
      <c r="F8" s="3" t="s">
        <v>176</v>
      </c>
      <c r="G8" s="3" t="s">
        <v>85</v>
      </c>
      <c r="H8" s="3" t="s">
        <v>86</v>
      </c>
      <c r="I8" s="3" t="s">
        <v>87</v>
      </c>
      <c r="J8" s="3" t="s">
        <v>122</v>
      </c>
      <c r="K8" s="3" t="s">
        <v>43</v>
      </c>
      <c r="L8" s="3" t="s">
        <v>90</v>
      </c>
      <c r="M8" s="3" t="s">
        <v>124</v>
      </c>
      <c r="N8" s="3" t="s">
        <v>125</v>
      </c>
      <c r="O8" s="3" t="s">
        <v>126</v>
      </c>
    </row>
    <row r="9" spans="2:15" ht="13">
      <c r="B9" s="4"/>
      <c r="C9" s="4"/>
      <c r="D9" s="4"/>
      <c r="E9" s="4"/>
      <c r="F9" s="4"/>
      <c r="G9" s="4"/>
      <c r="H9" s="4"/>
      <c r="I9" s="4"/>
      <c r="J9" s="4" t="s">
        <v>129</v>
      </c>
      <c r="K9" s="4" t="s">
        <v>130</v>
      </c>
      <c r="L9" s="4" t="s">
        <v>94</v>
      </c>
      <c r="M9" s="4" t="s">
        <v>93</v>
      </c>
      <c r="N9" s="4" t="s">
        <v>93</v>
      </c>
      <c r="O9" s="4" t="s">
        <v>93</v>
      </c>
    </row>
    <row r="11" spans="2:15" ht="13">
      <c r="B11" s="3" t="s">
        <v>788</v>
      </c>
      <c r="C11" s="12"/>
      <c r="D11" s="19"/>
      <c r="E11" s="3"/>
      <c r="F11" s="3"/>
      <c r="G11" s="3"/>
      <c r="H11" s="3"/>
      <c r="I11" s="3"/>
      <c r="J11" s="9">
        <v>126008.26</v>
      </c>
      <c r="L11" s="9">
        <v>6068.08</v>
      </c>
      <c r="N11" s="10">
        <v>1</v>
      </c>
      <c r="O11" s="10">
        <v>1.6899999999999998E-2</v>
      </c>
    </row>
    <row r="12" spans="2:15" ht="13">
      <c r="B12" s="3" t="s">
        <v>96</v>
      </c>
      <c r="C12" s="12"/>
      <c r="D12" s="19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789</v>
      </c>
      <c r="C13" s="14"/>
      <c r="D13" s="20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790</v>
      </c>
      <c r="C14" s="14"/>
      <c r="D14" s="20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791</v>
      </c>
      <c r="C15" s="14"/>
      <c r="D15" s="20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792</v>
      </c>
      <c r="C16" s="14"/>
      <c r="D16" s="20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 ht="13">
      <c r="B17" s="3" t="s">
        <v>113</v>
      </c>
      <c r="C17" s="12"/>
      <c r="D17" s="19"/>
      <c r="E17" s="3"/>
      <c r="F17" s="3"/>
      <c r="G17" s="3"/>
      <c r="H17" s="3"/>
      <c r="I17" s="3"/>
      <c r="J17" s="9">
        <v>126008.26</v>
      </c>
      <c r="L17" s="9">
        <v>6068.08</v>
      </c>
      <c r="N17" s="10">
        <v>1</v>
      </c>
      <c r="O17" s="10">
        <v>1.6899999999999998E-2</v>
      </c>
    </row>
    <row r="18" spans="2:15">
      <c r="B18" s="13" t="s">
        <v>789</v>
      </c>
      <c r="C18" s="14"/>
      <c r="D18" s="20"/>
      <c r="E18" s="13"/>
      <c r="F18" s="13"/>
      <c r="G18" s="13"/>
      <c r="H18" s="13"/>
      <c r="I18" s="13"/>
      <c r="J18" s="15">
        <v>1695</v>
      </c>
      <c r="L18" s="15">
        <v>1167.19</v>
      </c>
      <c r="N18" s="16">
        <v>0.1923</v>
      </c>
      <c r="O18" s="16">
        <v>3.3E-3</v>
      </c>
    </row>
    <row r="19" spans="2:15">
      <c r="B19" s="6" t="s">
        <v>793</v>
      </c>
      <c r="C19" s="17" t="s">
        <v>794</v>
      </c>
      <c r="D19" s="18" t="s">
        <v>171</v>
      </c>
      <c r="E19" s="6"/>
      <c r="F19" s="6" t="s">
        <v>706</v>
      </c>
      <c r="G19" s="6" t="s">
        <v>115</v>
      </c>
      <c r="H19" s="6"/>
      <c r="I19" s="6" t="s">
        <v>44</v>
      </c>
      <c r="J19" s="7">
        <v>387</v>
      </c>
      <c r="K19" s="7">
        <v>27224</v>
      </c>
      <c r="L19" s="7">
        <v>375.6</v>
      </c>
      <c r="N19" s="8">
        <v>6.1899999999999997E-2</v>
      </c>
      <c r="O19" s="8">
        <v>1E-3</v>
      </c>
    </row>
    <row r="20" spans="2:15">
      <c r="B20" s="6" t="s">
        <v>795</v>
      </c>
      <c r="C20" s="17" t="s">
        <v>796</v>
      </c>
      <c r="D20" s="18" t="s">
        <v>171</v>
      </c>
      <c r="E20" s="6"/>
      <c r="F20" s="6" t="s">
        <v>706</v>
      </c>
      <c r="G20" s="6" t="s">
        <v>115</v>
      </c>
      <c r="H20" s="6"/>
      <c r="I20" s="6" t="s">
        <v>44</v>
      </c>
      <c r="J20" s="7">
        <v>1308</v>
      </c>
      <c r="K20" s="7">
        <v>16976</v>
      </c>
      <c r="L20" s="7">
        <v>791.59</v>
      </c>
      <c r="N20" s="8">
        <v>0.1305</v>
      </c>
      <c r="O20" s="8">
        <v>2.2000000000000001E-3</v>
      </c>
    </row>
    <row r="21" spans="2:15">
      <c r="B21" s="13" t="s">
        <v>797</v>
      </c>
      <c r="C21" s="14"/>
      <c r="D21" s="20"/>
      <c r="E21" s="13"/>
      <c r="F21" s="13"/>
      <c r="G21" s="13"/>
      <c r="H21" s="13"/>
      <c r="I21" s="13"/>
      <c r="J21" s="15">
        <v>5405.05</v>
      </c>
      <c r="L21" s="15">
        <v>1480.82</v>
      </c>
      <c r="N21" s="16">
        <v>0.24399999999999999</v>
      </c>
      <c r="O21" s="16">
        <v>4.1000000000000003E-3</v>
      </c>
    </row>
    <row r="22" spans="2:15">
      <c r="B22" s="6" t="s">
        <v>798</v>
      </c>
      <c r="C22" s="17" t="s">
        <v>799</v>
      </c>
      <c r="D22" s="18" t="s">
        <v>171</v>
      </c>
      <c r="E22" s="6"/>
      <c r="F22" s="6" t="s">
        <v>706</v>
      </c>
      <c r="G22" s="6" t="s">
        <v>115</v>
      </c>
      <c r="H22" s="6"/>
      <c r="I22" s="6" t="s">
        <v>44</v>
      </c>
      <c r="J22" s="7">
        <v>5405.05</v>
      </c>
      <c r="K22" s="7">
        <v>7685</v>
      </c>
      <c r="L22" s="7">
        <v>1480.82</v>
      </c>
      <c r="N22" s="8">
        <v>0.24399999999999999</v>
      </c>
      <c r="O22" s="8">
        <v>4.1000000000000003E-3</v>
      </c>
    </row>
    <row r="23" spans="2:15">
      <c r="B23" s="13" t="s">
        <v>791</v>
      </c>
      <c r="C23" s="14"/>
      <c r="D23" s="20"/>
      <c r="E23" s="13"/>
      <c r="F23" s="13"/>
      <c r="G23" s="13"/>
      <c r="H23" s="13"/>
      <c r="I23" s="13"/>
      <c r="J23" s="15">
        <v>118908.21</v>
      </c>
      <c r="L23" s="15">
        <v>3420.06</v>
      </c>
      <c r="N23" s="16">
        <v>0.56359999999999999</v>
      </c>
      <c r="O23" s="16">
        <v>9.4999999999999998E-3</v>
      </c>
    </row>
    <row r="24" spans="2:15">
      <c r="B24" s="6" t="s">
        <v>800</v>
      </c>
      <c r="C24" s="17" t="s">
        <v>801</v>
      </c>
      <c r="D24" s="18" t="s">
        <v>171</v>
      </c>
      <c r="E24" s="6"/>
      <c r="F24" s="6" t="s">
        <v>694</v>
      </c>
      <c r="G24" s="6" t="s">
        <v>115</v>
      </c>
      <c r="H24" s="6"/>
      <c r="I24" s="6" t="s">
        <v>49</v>
      </c>
      <c r="J24" s="7">
        <v>6761</v>
      </c>
      <c r="K24" s="7">
        <v>1603</v>
      </c>
      <c r="L24" s="7">
        <v>422.71</v>
      </c>
      <c r="N24" s="8">
        <v>6.9699999999999998E-2</v>
      </c>
      <c r="O24" s="8">
        <v>1.1999999999999999E-3</v>
      </c>
    </row>
    <row r="25" spans="2:15">
      <c r="B25" s="6" t="s">
        <v>802</v>
      </c>
      <c r="C25" s="17" t="s">
        <v>803</v>
      </c>
      <c r="D25" s="18" t="s">
        <v>171</v>
      </c>
      <c r="E25" s="6"/>
      <c r="F25" s="6" t="s">
        <v>694</v>
      </c>
      <c r="G25" s="6" t="s">
        <v>115</v>
      </c>
      <c r="H25" s="6"/>
      <c r="I25" s="6" t="s">
        <v>45</v>
      </c>
      <c r="J25" s="7">
        <v>9091</v>
      </c>
      <c r="K25" s="7">
        <v>123200</v>
      </c>
      <c r="L25" s="7">
        <v>367.23</v>
      </c>
      <c r="N25" s="8">
        <v>6.0499999999999998E-2</v>
      </c>
      <c r="O25" s="8">
        <v>1E-3</v>
      </c>
    </row>
    <row r="26" spans="2:15">
      <c r="B26" s="6" t="s">
        <v>804</v>
      </c>
      <c r="C26" s="17" t="s">
        <v>805</v>
      </c>
      <c r="D26" s="18" t="s">
        <v>171</v>
      </c>
      <c r="E26" s="6"/>
      <c r="F26" s="6" t="s">
        <v>694</v>
      </c>
      <c r="G26" s="6" t="s">
        <v>115</v>
      </c>
      <c r="H26" s="6"/>
      <c r="I26" s="6" t="s">
        <v>49</v>
      </c>
      <c r="J26" s="7">
        <v>3618.78</v>
      </c>
      <c r="K26" s="7">
        <v>3477</v>
      </c>
      <c r="L26" s="7">
        <v>490.76</v>
      </c>
      <c r="N26" s="8">
        <v>8.09E-2</v>
      </c>
      <c r="O26" s="8">
        <v>1.4E-3</v>
      </c>
    </row>
    <row r="27" spans="2:15">
      <c r="B27" s="6" t="s">
        <v>806</v>
      </c>
      <c r="C27" s="17" t="s">
        <v>807</v>
      </c>
      <c r="D27" s="18" t="s">
        <v>171</v>
      </c>
      <c r="E27" s="6"/>
      <c r="F27" s="6" t="s">
        <v>694</v>
      </c>
      <c r="G27" s="6" t="s">
        <v>115</v>
      </c>
      <c r="H27" s="6"/>
      <c r="I27" s="6" t="s">
        <v>44</v>
      </c>
      <c r="J27" s="7">
        <v>8751.36</v>
      </c>
      <c r="K27" s="7">
        <v>1128.18</v>
      </c>
      <c r="L27" s="7">
        <v>351.98</v>
      </c>
      <c r="N27" s="8">
        <v>5.8000000000000003E-2</v>
      </c>
      <c r="O27" s="8">
        <v>1E-3</v>
      </c>
    </row>
    <row r="28" spans="2:15">
      <c r="B28" s="6" t="s">
        <v>808</v>
      </c>
      <c r="C28" s="17" t="s">
        <v>809</v>
      </c>
      <c r="D28" s="18" t="s">
        <v>171</v>
      </c>
      <c r="E28" s="6"/>
      <c r="F28" s="6" t="s">
        <v>694</v>
      </c>
      <c r="G28" s="6" t="s">
        <v>115</v>
      </c>
      <c r="H28" s="6"/>
      <c r="I28" s="6" t="s">
        <v>46</v>
      </c>
      <c r="J28" s="7">
        <v>87816</v>
      </c>
      <c r="K28" s="7">
        <v>85.8</v>
      </c>
      <c r="L28" s="7">
        <v>331.42</v>
      </c>
      <c r="N28" s="8">
        <v>5.4600000000000003E-2</v>
      </c>
      <c r="O28" s="8">
        <v>8.9999999999999998E-4</v>
      </c>
    </row>
    <row r="29" spans="2:15">
      <c r="B29" s="6" t="s">
        <v>810</v>
      </c>
      <c r="C29" s="17" t="s">
        <v>811</v>
      </c>
      <c r="D29" s="18" t="s">
        <v>171</v>
      </c>
      <c r="E29" s="6"/>
      <c r="F29" s="6" t="s">
        <v>694</v>
      </c>
      <c r="G29" s="6" t="s">
        <v>115</v>
      </c>
      <c r="H29" s="6"/>
      <c r="I29" s="6" t="s">
        <v>47</v>
      </c>
      <c r="J29" s="7">
        <v>18</v>
      </c>
      <c r="K29" s="7">
        <v>720759</v>
      </c>
      <c r="L29" s="7">
        <v>478.13</v>
      </c>
      <c r="N29" s="8">
        <v>7.8799999999999995E-2</v>
      </c>
      <c r="O29" s="8">
        <v>1.2999999999999999E-3</v>
      </c>
    </row>
    <row r="30" spans="2:15">
      <c r="B30" s="6" t="s">
        <v>812</v>
      </c>
      <c r="C30" s="17" t="s">
        <v>813</v>
      </c>
      <c r="D30" s="18" t="s">
        <v>171</v>
      </c>
      <c r="E30" s="6"/>
      <c r="F30" s="6" t="s">
        <v>694</v>
      </c>
      <c r="G30" s="6" t="s">
        <v>115</v>
      </c>
      <c r="H30" s="6"/>
      <c r="I30" s="6" t="s">
        <v>44</v>
      </c>
      <c r="J30" s="7">
        <v>1871.07</v>
      </c>
      <c r="K30" s="7">
        <v>6905.15</v>
      </c>
      <c r="L30" s="7">
        <v>460.6</v>
      </c>
      <c r="N30" s="8">
        <v>7.5899999999999995E-2</v>
      </c>
      <c r="O30" s="8">
        <v>1.2999999999999999E-3</v>
      </c>
    </row>
    <row r="31" spans="2:15">
      <c r="B31" s="6" t="s">
        <v>814</v>
      </c>
      <c r="C31" s="17" t="s">
        <v>815</v>
      </c>
      <c r="D31" s="18" t="s">
        <v>171</v>
      </c>
      <c r="E31" s="6"/>
      <c r="F31" s="6" t="s">
        <v>694</v>
      </c>
      <c r="G31" s="6" t="s">
        <v>115</v>
      </c>
      <c r="H31" s="6"/>
      <c r="I31" s="6" t="s">
        <v>45</v>
      </c>
      <c r="J31" s="7">
        <v>981</v>
      </c>
      <c r="K31" s="7">
        <v>1608100</v>
      </c>
      <c r="L31" s="7">
        <v>517.25</v>
      </c>
      <c r="N31" s="8">
        <v>8.5199999999999998E-2</v>
      </c>
      <c r="O31" s="8">
        <v>1.4E-3</v>
      </c>
    </row>
    <row r="32" spans="2:15">
      <c r="B32" s="13" t="s">
        <v>709</v>
      </c>
      <c r="C32" s="14"/>
      <c r="D32" s="20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116</v>
      </c>
      <c r="C35" s="17"/>
      <c r="D35" s="18"/>
      <c r="E35" s="6"/>
      <c r="F35" s="6"/>
      <c r="G35" s="6"/>
      <c r="H35" s="6"/>
      <c r="I35" s="6"/>
    </row>
    <row r="39" spans="2:9" ht="13">
      <c r="B39" s="5" t="s">
        <v>80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5"/>
  <sheetViews>
    <sheetView rightToLeft="1" workbookViewId="0"/>
  </sheetViews>
  <sheetFormatPr defaultColWidth="9.1796875" defaultRowHeight="12.5"/>
  <cols>
    <col min="2" max="2" width="23.7265625" customWidth="1"/>
    <col min="3" max="4" width="12.7265625" customWidth="1"/>
    <col min="5" max="5" width="23.7265625" customWidth="1"/>
    <col min="6" max="6" width="11.7265625" customWidth="1"/>
    <col min="7" max="7" width="12.7265625" customWidth="1"/>
    <col min="8" max="8" width="9.7265625" customWidth="1"/>
    <col min="9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117</v>
      </c>
    </row>
    <row r="7" spans="2:12" ht="15.5">
      <c r="B7" s="2" t="s">
        <v>816</v>
      </c>
    </row>
    <row r="8" spans="2:12" ht="13">
      <c r="B8" s="3" t="s">
        <v>82</v>
      </c>
      <c r="C8" s="3" t="s">
        <v>83</v>
      </c>
      <c r="D8" s="3" t="s">
        <v>119</v>
      </c>
      <c r="E8" s="3" t="s">
        <v>176</v>
      </c>
      <c r="F8" s="3" t="s">
        <v>87</v>
      </c>
      <c r="G8" s="3" t="s">
        <v>122</v>
      </c>
      <c r="H8" s="3" t="s">
        <v>43</v>
      </c>
      <c r="I8" s="3" t="s">
        <v>90</v>
      </c>
      <c r="J8" s="3" t="s">
        <v>124</v>
      </c>
      <c r="K8" s="3" t="s">
        <v>125</v>
      </c>
      <c r="L8" s="3" t="s">
        <v>126</v>
      </c>
    </row>
    <row r="9" spans="2:12" ht="13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817</v>
      </c>
      <c r="C11" s="12"/>
      <c r="D11" s="19"/>
      <c r="E11" s="3"/>
      <c r="F11" s="3"/>
      <c r="G11" s="9">
        <v>14978.56</v>
      </c>
      <c r="I11" s="9">
        <v>10.35</v>
      </c>
      <c r="K11" s="10">
        <v>1</v>
      </c>
      <c r="L11" s="10">
        <v>0</v>
      </c>
    </row>
    <row r="12" spans="2:12" ht="13">
      <c r="B12" s="3" t="s">
        <v>818</v>
      </c>
      <c r="C12" s="12"/>
      <c r="D12" s="19"/>
      <c r="E12" s="3"/>
      <c r="F12" s="3"/>
      <c r="G12" s="9">
        <v>14978.56</v>
      </c>
      <c r="I12" s="9">
        <v>10.35</v>
      </c>
      <c r="K12" s="10">
        <v>1</v>
      </c>
      <c r="L12" s="10">
        <v>0</v>
      </c>
    </row>
    <row r="13" spans="2:12">
      <c r="B13" s="13" t="s">
        <v>819</v>
      </c>
      <c r="C13" s="14"/>
      <c r="D13" s="20"/>
      <c r="E13" s="13"/>
      <c r="F13" s="13"/>
      <c r="G13" s="15">
        <v>14978.56</v>
      </c>
      <c r="I13" s="15">
        <v>10.35</v>
      </c>
      <c r="K13" s="16">
        <v>1</v>
      </c>
      <c r="L13" s="16">
        <v>0</v>
      </c>
    </row>
    <row r="14" spans="2:12">
      <c r="B14" s="6" t="s">
        <v>820</v>
      </c>
      <c r="C14" s="17">
        <v>1161611</v>
      </c>
      <c r="D14" s="18" t="s">
        <v>135</v>
      </c>
      <c r="E14" s="6" t="s">
        <v>246</v>
      </c>
      <c r="F14" s="6" t="s">
        <v>101</v>
      </c>
      <c r="G14" s="7">
        <v>1679</v>
      </c>
      <c r="H14" s="7">
        <v>231.4</v>
      </c>
      <c r="I14" s="7">
        <v>3.89</v>
      </c>
      <c r="J14" s="8">
        <v>2.9999999999999997E-4</v>
      </c>
      <c r="K14" s="8">
        <v>0.37540000000000001</v>
      </c>
      <c r="L14" s="8">
        <v>0</v>
      </c>
    </row>
    <row r="15" spans="2:12">
      <c r="B15" s="6" t="s">
        <v>821</v>
      </c>
      <c r="C15" s="17">
        <v>1161629</v>
      </c>
      <c r="D15" s="18" t="s">
        <v>135</v>
      </c>
      <c r="E15" s="6" t="s">
        <v>246</v>
      </c>
      <c r="F15" s="6" t="s">
        <v>101</v>
      </c>
      <c r="G15" s="7">
        <v>1533</v>
      </c>
      <c r="H15" s="7">
        <v>168.3</v>
      </c>
      <c r="I15" s="7">
        <v>2.58</v>
      </c>
      <c r="J15" s="8">
        <v>2.9999999999999997E-4</v>
      </c>
      <c r="K15" s="8">
        <v>0.24929999999999999</v>
      </c>
      <c r="L15" s="8">
        <v>0</v>
      </c>
    </row>
    <row r="16" spans="2:12">
      <c r="B16" s="6" t="s">
        <v>822</v>
      </c>
      <c r="C16" s="17">
        <v>7270176</v>
      </c>
      <c r="D16" s="18" t="s">
        <v>135</v>
      </c>
      <c r="E16" s="6" t="s">
        <v>242</v>
      </c>
      <c r="F16" s="6" t="s">
        <v>101</v>
      </c>
      <c r="G16" s="7">
        <v>11766.56</v>
      </c>
      <c r="H16" s="7">
        <v>33</v>
      </c>
      <c r="I16" s="7">
        <v>3.88</v>
      </c>
      <c r="J16" s="8">
        <v>4.1000000000000003E-3</v>
      </c>
      <c r="K16" s="8">
        <v>0.37519999999999998</v>
      </c>
      <c r="L16" s="8">
        <v>0</v>
      </c>
    </row>
    <row r="17" spans="2:12" ht="13">
      <c r="B17" s="3" t="s">
        <v>180</v>
      </c>
      <c r="C17" s="12"/>
      <c r="D17" s="19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823</v>
      </c>
      <c r="C18" s="14"/>
      <c r="D18" s="20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21" spans="2:12">
      <c r="B21" s="6" t="s">
        <v>116</v>
      </c>
      <c r="C21" s="17"/>
      <c r="D21" s="18"/>
      <c r="E21" s="6"/>
      <c r="F21" s="6"/>
    </row>
    <row r="25" spans="2:12" ht="13">
      <c r="B25" s="5" t="s">
        <v>80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Yael Even Ezra</dc:creator>
  <cp:lastModifiedBy>Sharon Livneh</cp:lastModifiedBy>
  <dcterms:created xsi:type="dcterms:W3CDTF">2020-05-07T06:51:23Z</dcterms:created>
  <dcterms:modified xsi:type="dcterms:W3CDTF">2023-08-22T18:28:27Z</dcterms:modified>
</cp:coreProperties>
</file>